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0490" windowHeight="7650" activeTab="5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</sheets>
  <definedNames>
    <definedName name="_xlnm.Print_Area" localSheetId="0">ENERO!$A$1:$I$195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2" i="6" l="1"/>
  <c r="I192" i="6" s="1"/>
  <c r="E191" i="6"/>
  <c r="G191" i="6" s="1"/>
  <c r="I191" i="6" s="1"/>
  <c r="E190" i="6"/>
  <c r="E189" i="6"/>
  <c r="G189" i="6" s="1"/>
  <c r="I189" i="6" s="1"/>
  <c r="E188" i="6"/>
  <c r="G188" i="6" s="1"/>
  <c r="I188" i="6" s="1"/>
  <c r="E187" i="6"/>
  <c r="G187" i="6" s="1"/>
  <c r="I187" i="6" s="1"/>
  <c r="E186" i="6"/>
  <c r="G186" i="6" s="1"/>
  <c r="I186" i="6" s="1"/>
  <c r="I185" i="6"/>
  <c r="E184" i="6"/>
  <c r="G184" i="6" s="1"/>
  <c r="I184" i="6" s="1"/>
  <c r="E183" i="6"/>
  <c r="G183" i="6" s="1"/>
  <c r="I183" i="6" s="1"/>
  <c r="E182" i="6"/>
  <c r="G182" i="6" s="1"/>
  <c r="I182" i="6" s="1"/>
  <c r="E181" i="6"/>
  <c r="G181" i="6" s="1"/>
  <c r="I181" i="6" s="1"/>
  <c r="E180" i="6"/>
  <c r="G180" i="6" s="1"/>
  <c r="I180" i="6" s="1"/>
  <c r="E179" i="6"/>
  <c r="G179" i="6" s="1"/>
  <c r="I179" i="6" s="1"/>
  <c r="E178" i="6"/>
  <c r="G178" i="6" s="1"/>
  <c r="I178" i="6" s="1"/>
  <c r="E177" i="6"/>
  <c r="G177" i="6" s="1"/>
  <c r="I177" i="6" s="1"/>
  <c r="E176" i="6"/>
  <c r="G176" i="6" s="1"/>
  <c r="I176" i="6" s="1"/>
  <c r="E175" i="6"/>
  <c r="G175" i="6" s="1"/>
  <c r="I175" i="6" s="1"/>
  <c r="E174" i="6"/>
  <c r="G174" i="6" s="1"/>
  <c r="I174" i="6" s="1"/>
  <c r="E173" i="6"/>
  <c r="G173" i="6" s="1"/>
  <c r="I173" i="6" s="1"/>
  <c r="E172" i="6"/>
  <c r="G172" i="6" s="1"/>
  <c r="I172" i="6" s="1"/>
  <c r="E171" i="6"/>
  <c r="G171" i="6" s="1"/>
  <c r="I171" i="6" s="1"/>
  <c r="E170" i="6"/>
  <c r="G170" i="6" s="1"/>
  <c r="I170" i="6" s="1"/>
  <c r="G169" i="6"/>
  <c r="I169" i="6" s="1"/>
  <c r="E168" i="6"/>
  <c r="G168" i="6" s="1"/>
  <c r="I168" i="6" s="1"/>
  <c r="E167" i="6"/>
  <c r="G167" i="6" s="1"/>
  <c r="I167" i="6" s="1"/>
  <c r="E166" i="6"/>
  <c r="G166" i="6" s="1"/>
  <c r="I166" i="6" s="1"/>
  <c r="E165" i="6"/>
  <c r="G165" i="6" s="1"/>
  <c r="I165" i="6" s="1"/>
  <c r="E164" i="6"/>
  <c r="G164" i="6" s="1"/>
  <c r="I164" i="6" s="1"/>
  <c r="E163" i="6"/>
  <c r="G163" i="6" s="1"/>
  <c r="I163" i="6" s="1"/>
  <c r="E162" i="6"/>
  <c r="G162" i="6" s="1"/>
  <c r="I162" i="6" s="1"/>
  <c r="E161" i="6"/>
  <c r="G161" i="6" s="1"/>
  <c r="I161" i="6" s="1"/>
  <c r="E160" i="6"/>
  <c r="G160" i="6" s="1"/>
  <c r="I160" i="6" s="1"/>
  <c r="G159" i="6"/>
  <c r="I159" i="6" s="1"/>
  <c r="E158" i="6"/>
  <c r="G158" i="6" s="1"/>
  <c r="I158" i="6" s="1"/>
  <c r="E157" i="6"/>
  <c r="G157" i="6" s="1"/>
  <c r="I157" i="6" s="1"/>
  <c r="E156" i="6"/>
  <c r="G156" i="6" s="1"/>
  <c r="I156" i="6" s="1"/>
  <c r="I155" i="6"/>
  <c r="E155" i="6"/>
  <c r="E154" i="6"/>
  <c r="G154" i="6" s="1"/>
  <c r="I154" i="6" s="1"/>
  <c r="E153" i="6"/>
  <c r="G153" i="6" s="1"/>
  <c r="I153" i="6" s="1"/>
  <c r="E152" i="6"/>
  <c r="G152" i="6" s="1"/>
  <c r="I152" i="6" s="1"/>
  <c r="E151" i="6"/>
  <c r="G151" i="6" s="1"/>
  <c r="I151" i="6" s="1"/>
  <c r="E150" i="6"/>
  <c r="G150" i="6" s="1"/>
  <c r="I150" i="6" s="1"/>
  <c r="G149" i="6"/>
  <c r="I149" i="6" s="1"/>
  <c r="E148" i="6"/>
  <c r="G148" i="6" s="1"/>
  <c r="I148" i="6" s="1"/>
  <c r="E147" i="6"/>
  <c r="G147" i="6" s="1"/>
  <c r="I147" i="6" s="1"/>
  <c r="I146" i="6"/>
  <c r="E145" i="6"/>
  <c r="G145" i="6" s="1"/>
  <c r="I145" i="6" s="1"/>
  <c r="E144" i="6"/>
  <c r="G144" i="6" s="1"/>
  <c r="I144" i="6" s="1"/>
  <c r="E143" i="6"/>
  <c r="G143" i="6" s="1"/>
  <c r="I143" i="6" s="1"/>
  <c r="G137" i="6"/>
  <c r="I137" i="6" s="1"/>
  <c r="E136" i="6"/>
  <c r="G136" i="6" s="1"/>
  <c r="I136" i="6" s="1"/>
  <c r="E135" i="6"/>
  <c r="G135" i="6" s="1"/>
  <c r="I135" i="6" s="1"/>
  <c r="E134" i="6"/>
  <c r="G134" i="6" s="1"/>
  <c r="I134" i="6" s="1"/>
  <c r="G133" i="6"/>
  <c r="I133" i="6" s="1"/>
  <c r="E132" i="6"/>
  <c r="G132" i="6" s="1"/>
  <c r="I132" i="6" s="1"/>
  <c r="E131" i="6"/>
  <c r="G131" i="6" s="1"/>
  <c r="I131" i="6" s="1"/>
  <c r="E130" i="6"/>
  <c r="G130" i="6" s="1"/>
  <c r="I130" i="6" s="1"/>
  <c r="G129" i="6"/>
  <c r="I129" i="6" s="1"/>
  <c r="E129" i="6"/>
  <c r="I128" i="6"/>
  <c r="E128" i="6"/>
  <c r="E127" i="6"/>
  <c r="G127" i="6" s="1"/>
  <c r="I127" i="6" s="1"/>
  <c r="E126" i="6"/>
  <c r="G126" i="6" s="1"/>
  <c r="I126" i="6" s="1"/>
  <c r="E125" i="6"/>
  <c r="G125" i="6" s="1"/>
  <c r="I125" i="6" s="1"/>
  <c r="E124" i="6"/>
  <c r="G124" i="6" s="1"/>
  <c r="I124" i="6" s="1"/>
  <c r="E123" i="6"/>
  <c r="G123" i="6" s="1"/>
  <c r="I123" i="6" s="1"/>
  <c r="E122" i="6"/>
  <c r="G122" i="6" s="1"/>
  <c r="I122" i="6" s="1"/>
  <c r="E121" i="6"/>
  <c r="G121" i="6" s="1"/>
  <c r="I121" i="6" s="1"/>
  <c r="E120" i="6"/>
  <c r="G120" i="6" s="1"/>
  <c r="I120" i="6" s="1"/>
  <c r="E119" i="6"/>
  <c r="G119" i="6" s="1"/>
  <c r="I119" i="6" s="1"/>
  <c r="E118" i="6"/>
  <c r="G118" i="6" s="1"/>
  <c r="I118" i="6" s="1"/>
  <c r="E117" i="6"/>
  <c r="G117" i="6" s="1"/>
  <c r="I117" i="6" s="1"/>
  <c r="E116" i="6"/>
  <c r="G116" i="6" s="1"/>
  <c r="I116" i="6" s="1"/>
  <c r="E115" i="6"/>
  <c r="G115" i="6" s="1"/>
  <c r="I115" i="6" s="1"/>
  <c r="G114" i="6"/>
  <c r="I114" i="6" s="1"/>
  <c r="E114" i="6"/>
  <c r="E113" i="6"/>
  <c r="G113" i="6" s="1"/>
  <c r="I113" i="6" s="1"/>
  <c r="E112" i="6"/>
  <c r="G112" i="6" s="1"/>
  <c r="I112" i="6" s="1"/>
  <c r="I111" i="6"/>
  <c r="E111" i="6"/>
  <c r="I110" i="6"/>
  <c r="E110" i="6"/>
  <c r="E109" i="6"/>
  <c r="G109" i="6" s="1"/>
  <c r="I109" i="6" s="1"/>
  <c r="E108" i="6"/>
  <c r="G108" i="6" s="1"/>
  <c r="I108" i="6" s="1"/>
  <c r="E107" i="6"/>
  <c r="G107" i="6" s="1"/>
  <c r="I107" i="6" s="1"/>
  <c r="E106" i="6"/>
  <c r="G106" i="6" s="1"/>
  <c r="I106" i="6" s="1"/>
  <c r="E105" i="6"/>
  <c r="G105" i="6" s="1"/>
  <c r="I105" i="6" s="1"/>
  <c r="E104" i="6"/>
  <c r="G104" i="6" s="1"/>
  <c r="I104" i="6" s="1"/>
  <c r="I103" i="6"/>
  <c r="E103" i="6"/>
  <c r="E102" i="6"/>
  <c r="G102" i="6" s="1"/>
  <c r="I102" i="6" s="1"/>
  <c r="E101" i="6"/>
  <c r="G101" i="6" s="1"/>
  <c r="I101" i="6" s="1"/>
  <c r="E100" i="6"/>
  <c r="G100" i="6" s="1"/>
  <c r="I100" i="6" s="1"/>
  <c r="E99" i="6"/>
  <c r="G99" i="6" s="1"/>
  <c r="I99" i="6" s="1"/>
  <c r="E98" i="6"/>
  <c r="G98" i="6" s="1"/>
  <c r="I98" i="6" s="1"/>
  <c r="E97" i="6"/>
  <c r="G97" i="6" s="1"/>
  <c r="I97" i="6" s="1"/>
  <c r="E96" i="6"/>
  <c r="G96" i="6" s="1"/>
  <c r="I96" i="6" s="1"/>
  <c r="E95" i="6"/>
  <c r="G95" i="6" s="1"/>
  <c r="I95" i="6" s="1"/>
  <c r="E94" i="6"/>
  <c r="G94" i="6" s="1"/>
  <c r="I94" i="6" s="1"/>
  <c r="I93" i="6"/>
  <c r="E93" i="6"/>
  <c r="E92" i="6"/>
  <c r="G92" i="6" s="1"/>
  <c r="I92" i="6" s="1"/>
  <c r="G91" i="6"/>
  <c r="I91" i="6" s="1"/>
  <c r="E90" i="6"/>
  <c r="G90" i="6" s="1"/>
  <c r="I90" i="6" s="1"/>
  <c r="E89" i="6"/>
  <c r="G89" i="6" s="1"/>
  <c r="I89" i="6" s="1"/>
  <c r="E88" i="6"/>
  <c r="G88" i="6" s="1"/>
  <c r="I88" i="6" s="1"/>
  <c r="I87" i="6"/>
  <c r="E87" i="6"/>
  <c r="E86" i="6"/>
  <c r="G86" i="6" s="1"/>
  <c r="I86" i="6" s="1"/>
  <c r="E85" i="6"/>
  <c r="G85" i="6" s="1"/>
  <c r="I85" i="6" s="1"/>
  <c r="E84" i="6"/>
  <c r="G84" i="6" s="1"/>
  <c r="I84" i="6" s="1"/>
  <c r="E83" i="6"/>
  <c r="G83" i="6" s="1"/>
  <c r="I83" i="6" s="1"/>
  <c r="E82" i="6"/>
  <c r="G82" i="6" s="1"/>
  <c r="I82" i="6" s="1"/>
  <c r="E81" i="6"/>
  <c r="G81" i="6" s="1"/>
  <c r="I81" i="6" s="1"/>
  <c r="E80" i="6"/>
  <c r="G80" i="6" s="1"/>
  <c r="I80" i="6" s="1"/>
  <c r="E79" i="6"/>
  <c r="G79" i="6" s="1"/>
  <c r="I79" i="6" s="1"/>
  <c r="E78" i="6"/>
  <c r="G78" i="6" s="1"/>
  <c r="I78" i="6" s="1"/>
  <c r="E77" i="6"/>
  <c r="G77" i="6" s="1"/>
  <c r="I77" i="6" s="1"/>
  <c r="E76" i="6"/>
  <c r="G76" i="6" s="1"/>
  <c r="I76" i="6" s="1"/>
  <c r="G75" i="6"/>
  <c r="I75" i="6" s="1"/>
  <c r="E74" i="6"/>
  <c r="G74" i="6" s="1"/>
  <c r="I74" i="6" s="1"/>
  <c r="E67" i="6"/>
  <c r="G67" i="6" s="1"/>
  <c r="I67" i="6" s="1"/>
  <c r="G66" i="6"/>
  <c r="I66" i="6" s="1"/>
  <c r="E66" i="6"/>
  <c r="E65" i="6"/>
  <c r="G65" i="6" s="1"/>
  <c r="I65" i="6" s="1"/>
  <c r="E64" i="6"/>
  <c r="G64" i="6" s="1"/>
  <c r="I64" i="6" s="1"/>
  <c r="E63" i="6"/>
  <c r="G63" i="6" s="1"/>
  <c r="I63" i="6" s="1"/>
  <c r="E62" i="6"/>
  <c r="G62" i="6" s="1"/>
  <c r="I62" i="6" s="1"/>
  <c r="E61" i="6"/>
  <c r="G61" i="6" s="1"/>
  <c r="I61" i="6" s="1"/>
  <c r="E60" i="6"/>
  <c r="G60" i="6" s="1"/>
  <c r="I60" i="6" s="1"/>
  <c r="E59" i="6"/>
  <c r="G59" i="6" s="1"/>
  <c r="I59" i="6" s="1"/>
  <c r="E58" i="6"/>
  <c r="G58" i="6" s="1"/>
  <c r="I58" i="6" s="1"/>
  <c r="I57" i="6"/>
  <c r="E57" i="6"/>
  <c r="I56" i="6"/>
  <c r="E56" i="6"/>
  <c r="E55" i="6"/>
  <c r="G55" i="6" s="1"/>
  <c r="I55" i="6" s="1"/>
  <c r="E54" i="6"/>
  <c r="G54" i="6" s="1"/>
  <c r="I54" i="6" s="1"/>
  <c r="E53" i="6"/>
  <c r="G53" i="6" s="1"/>
  <c r="I53" i="6" s="1"/>
  <c r="E52" i="6"/>
  <c r="G52" i="6" s="1"/>
  <c r="I52" i="6" s="1"/>
  <c r="E51" i="6"/>
  <c r="G51" i="6" s="1"/>
  <c r="I51" i="6" s="1"/>
  <c r="E50" i="6"/>
  <c r="G50" i="6" s="1"/>
  <c r="I50" i="6" s="1"/>
  <c r="E49" i="6"/>
  <c r="G49" i="6" s="1"/>
  <c r="I49" i="6" s="1"/>
  <c r="E48" i="6"/>
  <c r="G48" i="6" s="1"/>
  <c r="I48" i="6" s="1"/>
  <c r="E47" i="6"/>
  <c r="G47" i="6" s="1"/>
  <c r="I47" i="6" s="1"/>
  <c r="I46" i="6"/>
  <c r="E46" i="6"/>
  <c r="I45" i="6"/>
  <c r="E45" i="6"/>
  <c r="E44" i="6"/>
  <c r="G44" i="6" s="1"/>
  <c r="I44" i="6" s="1"/>
  <c r="E43" i="6"/>
  <c r="G43" i="6" s="1"/>
  <c r="I43" i="6" s="1"/>
  <c r="G42" i="6"/>
  <c r="I42" i="6" s="1"/>
  <c r="E42" i="6"/>
  <c r="E41" i="6"/>
  <c r="G41" i="6" s="1"/>
  <c r="I41" i="6" s="1"/>
  <c r="E40" i="6"/>
  <c r="G40" i="6" s="1"/>
  <c r="I40" i="6" s="1"/>
  <c r="E39" i="6"/>
  <c r="G39" i="6" s="1"/>
  <c r="I39" i="6" s="1"/>
  <c r="E38" i="6"/>
  <c r="G38" i="6" s="1"/>
  <c r="I38" i="6" s="1"/>
  <c r="E37" i="6"/>
  <c r="G37" i="6" s="1"/>
  <c r="I37" i="6" s="1"/>
  <c r="E36" i="6"/>
  <c r="G36" i="6" s="1"/>
  <c r="I36" i="6" s="1"/>
  <c r="E35" i="6"/>
  <c r="G35" i="6" s="1"/>
  <c r="I35" i="6" s="1"/>
  <c r="E34" i="6"/>
  <c r="G34" i="6" s="1"/>
  <c r="I34" i="6" s="1"/>
  <c r="G33" i="6"/>
  <c r="I33" i="6" s="1"/>
  <c r="E32" i="6"/>
  <c r="G32" i="6" s="1"/>
  <c r="I32" i="6" s="1"/>
  <c r="E31" i="6"/>
  <c r="G31" i="6" s="1"/>
  <c r="I31" i="6" s="1"/>
  <c r="E30" i="6"/>
  <c r="G30" i="6" s="1"/>
  <c r="I30" i="6" s="1"/>
  <c r="E29" i="6"/>
  <c r="G29" i="6" s="1"/>
  <c r="I29" i="6" s="1"/>
  <c r="E28" i="6"/>
  <c r="G28" i="6" s="1"/>
  <c r="I28" i="6" s="1"/>
  <c r="E27" i="6"/>
  <c r="G27" i="6" s="1"/>
  <c r="I27" i="6" s="1"/>
  <c r="E26" i="6"/>
  <c r="G26" i="6" s="1"/>
  <c r="I26" i="6" s="1"/>
  <c r="E25" i="6"/>
  <c r="G25" i="6" s="1"/>
  <c r="I25" i="6" s="1"/>
  <c r="E24" i="6"/>
  <c r="G24" i="6" s="1"/>
  <c r="I24" i="6" s="1"/>
  <c r="E23" i="6"/>
  <c r="G23" i="6" s="1"/>
  <c r="I23" i="6" s="1"/>
  <c r="E22" i="6"/>
  <c r="G22" i="6" s="1"/>
  <c r="I22" i="6" s="1"/>
  <c r="E21" i="6"/>
  <c r="G21" i="6" s="1"/>
  <c r="I21" i="6" s="1"/>
  <c r="E20" i="6"/>
  <c r="G20" i="6" s="1"/>
  <c r="I20" i="6" s="1"/>
  <c r="E19" i="6"/>
  <c r="G19" i="6" s="1"/>
  <c r="I19" i="6" s="1"/>
  <c r="E18" i="6"/>
  <c r="G18" i="6" s="1"/>
  <c r="I18" i="6" s="1"/>
  <c r="E17" i="6"/>
  <c r="G17" i="6" s="1"/>
  <c r="I17" i="6" s="1"/>
  <c r="E16" i="6"/>
  <c r="G16" i="6" s="1"/>
  <c r="I16" i="6" s="1"/>
  <c r="E15" i="6"/>
  <c r="G15" i="6" s="1"/>
  <c r="I15" i="6" s="1"/>
  <c r="G14" i="6"/>
  <c r="I14" i="6" s="1"/>
  <c r="G190" i="6" l="1"/>
  <c r="I190" i="6" s="1"/>
  <c r="I193" i="6" s="1"/>
  <c r="I68" i="6"/>
  <c r="I138" i="6"/>
  <c r="E192" i="5"/>
  <c r="G192" i="5" s="1"/>
  <c r="I192" i="5" s="1"/>
  <c r="E191" i="5"/>
  <c r="G191" i="5" s="1"/>
  <c r="I191" i="5" s="1"/>
  <c r="E190" i="5"/>
  <c r="G190" i="5" s="1"/>
  <c r="I190" i="5" s="1"/>
  <c r="E189" i="5"/>
  <c r="G189" i="5" s="1"/>
  <c r="I189" i="5" s="1"/>
  <c r="E188" i="5"/>
  <c r="G188" i="5" s="1"/>
  <c r="I188" i="5" s="1"/>
  <c r="E187" i="5"/>
  <c r="G187" i="5" s="1"/>
  <c r="I187" i="5" s="1"/>
  <c r="E186" i="5"/>
  <c r="G186" i="5" s="1"/>
  <c r="I186" i="5" s="1"/>
  <c r="I185" i="5"/>
  <c r="E184" i="5"/>
  <c r="G184" i="5" s="1"/>
  <c r="I184" i="5" s="1"/>
  <c r="E183" i="5"/>
  <c r="G183" i="5" s="1"/>
  <c r="I183" i="5" s="1"/>
  <c r="E182" i="5"/>
  <c r="G182" i="5" s="1"/>
  <c r="I182" i="5" s="1"/>
  <c r="E181" i="5"/>
  <c r="G181" i="5" s="1"/>
  <c r="I181" i="5" s="1"/>
  <c r="E180" i="5"/>
  <c r="G180" i="5" s="1"/>
  <c r="I180" i="5" s="1"/>
  <c r="E179" i="5"/>
  <c r="G179" i="5" s="1"/>
  <c r="I179" i="5" s="1"/>
  <c r="E178" i="5"/>
  <c r="G178" i="5" s="1"/>
  <c r="I178" i="5" s="1"/>
  <c r="E177" i="5"/>
  <c r="G177" i="5" s="1"/>
  <c r="I177" i="5" s="1"/>
  <c r="E176" i="5"/>
  <c r="G176" i="5" s="1"/>
  <c r="I176" i="5" s="1"/>
  <c r="E175" i="5"/>
  <c r="G175" i="5" s="1"/>
  <c r="I175" i="5" s="1"/>
  <c r="E174" i="5"/>
  <c r="G174" i="5" s="1"/>
  <c r="I174" i="5" s="1"/>
  <c r="E173" i="5"/>
  <c r="G173" i="5" s="1"/>
  <c r="I173" i="5" s="1"/>
  <c r="E172" i="5"/>
  <c r="G172" i="5" s="1"/>
  <c r="I172" i="5" s="1"/>
  <c r="E171" i="5"/>
  <c r="G171" i="5" s="1"/>
  <c r="I171" i="5" s="1"/>
  <c r="E170" i="5"/>
  <c r="G170" i="5" s="1"/>
  <c r="I170" i="5" s="1"/>
  <c r="G169" i="5"/>
  <c r="I169" i="5" s="1"/>
  <c r="E168" i="5"/>
  <c r="G168" i="5" s="1"/>
  <c r="I168" i="5" s="1"/>
  <c r="E167" i="5"/>
  <c r="G167" i="5" s="1"/>
  <c r="I167" i="5" s="1"/>
  <c r="E166" i="5"/>
  <c r="G166" i="5" s="1"/>
  <c r="I166" i="5" s="1"/>
  <c r="E165" i="5"/>
  <c r="G165" i="5" s="1"/>
  <c r="I165" i="5" s="1"/>
  <c r="E164" i="5"/>
  <c r="G164" i="5" s="1"/>
  <c r="I164" i="5" s="1"/>
  <c r="E163" i="5"/>
  <c r="G163" i="5" s="1"/>
  <c r="I163" i="5" s="1"/>
  <c r="E162" i="5"/>
  <c r="G162" i="5" s="1"/>
  <c r="I162" i="5" s="1"/>
  <c r="E161" i="5"/>
  <c r="G161" i="5" s="1"/>
  <c r="I161" i="5" s="1"/>
  <c r="E160" i="5"/>
  <c r="G160" i="5" s="1"/>
  <c r="I160" i="5" s="1"/>
  <c r="G159" i="5"/>
  <c r="I159" i="5" s="1"/>
  <c r="E158" i="5"/>
  <c r="G158" i="5" s="1"/>
  <c r="I158" i="5" s="1"/>
  <c r="E157" i="5"/>
  <c r="G157" i="5" s="1"/>
  <c r="I157" i="5" s="1"/>
  <c r="E156" i="5"/>
  <c r="G156" i="5" s="1"/>
  <c r="I156" i="5" s="1"/>
  <c r="I155" i="5"/>
  <c r="E155" i="5"/>
  <c r="E154" i="5"/>
  <c r="G154" i="5" s="1"/>
  <c r="I154" i="5" s="1"/>
  <c r="E153" i="5"/>
  <c r="G153" i="5" s="1"/>
  <c r="I153" i="5" s="1"/>
  <c r="E152" i="5"/>
  <c r="G152" i="5" s="1"/>
  <c r="I152" i="5" s="1"/>
  <c r="E151" i="5"/>
  <c r="G151" i="5" s="1"/>
  <c r="I151" i="5" s="1"/>
  <c r="E150" i="5"/>
  <c r="G150" i="5" s="1"/>
  <c r="I150" i="5" s="1"/>
  <c r="G149" i="5"/>
  <c r="I149" i="5" s="1"/>
  <c r="E148" i="5"/>
  <c r="G148" i="5" s="1"/>
  <c r="I148" i="5" s="1"/>
  <c r="E147" i="5"/>
  <c r="G147" i="5" s="1"/>
  <c r="I147" i="5" s="1"/>
  <c r="I146" i="5"/>
  <c r="E145" i="5"/>
  <c r="G145" i="5" s="1"/>
  <c r="I145" i="5" s="1"/>
  <c r="E144" i="5"/>
  <c r="G144" i="5" s="1"/>
  <c r="I144" i="5" s="1"/>
  <c r="E143" i="5"/>
  <c r="G143" i="5" s="1"/>
  <c r="I143" i="5" s="1"/>
  <c r="G137" i="5"/>
  <c r="I137" i="5" s="1"/>
  <c r="E136" i="5"/>
  <c r="G136" i="5" s="1"/>
  <c r="I136" i="5" s="1"/>
  <c r="E135" i="5"/>
  <c r="G135" i="5" s="1"/>
  <c r="I135" i="5" s="1"/>
  <c r="E134" i="5"/>
  <c r="G134" i="5" s="1"/>
  <c r="I134" i="5" s="1"/>
  <c r="G133" i="5"/>
  <c r="I133" i="5" s="1"/>
  <c r="E132" i="5"/>
  <c r="G132" i="5" s="1"/>
  <c r="I132" i="5" s="1"/>
  <c r="E131" i="5"/>
  <c r="G131" i="5" s="1"/>
  <c r="I131" i="5" s="1"/>
  <c r="E130" i="5"/>
  <c r="G130" i="5" s="1"/>
  <c r="I130" i="5" s="1"/>
  <c r="E129" i="5"/>
  <c r="G129" i="5" s="1"/>
  <c r="I129" i="5" s="1"/>
  <c r="I128" i="5"/>
  <c r="E128" i="5"/>
  <c r="E127" i="5"/>
  <c r="G127" i="5" s="1"/>
  <c r="I127" i="5" s="1"/>
  <c r="E126" i="5"/>
  <c r="G126" i="5" s="1"/>
  <c r="I126" i="5" s="1"/>
  <c r="E125" i="5"/>
  <c r="G125" i="5" s="1"/>
  <c r="I125" i="5" s="1"/>
  <c r="E124" i="5"/>
  <c r="G124" i="5" s="1"/>
  <c r="I124" i="5" s="1"/>
  <c r="E123" i="5"/>
  <c r="G123" i="5" s="1"/>
  <c r="I123" i="5" s="1"/>
  <c r="E122" i="5"/>
  <c r="G122" i="5" s="1"/>
  <c r="I122" i="5" s="1"/>
  <c r="E121" i="5"/>
  <c r="G121" i="5" s="1"/>
  <c r="I121" i="5" s="1"/>
  <c r="E120" i="5"/>
  <c r="G120" i="5" s="1"/>
  <c r="I120" i="5" s="1"/>
  <c r="E119" i="5"/>
  <c r="G119" i="5" s="1"/>
  <c r="I119" i="5" s="1"/>
  <c r="E118" i="5"/>
  <c r="G118" i="5" s="1"/>
  <c r="I118" i="5" s="1"/>
  <c r="E117" i="5"/>
  <c r="G117" i="5" s="1"/>
  <c r="I117" i="5" s="1"/>
  <c r="E116" i="5"/>
  <c r="G116" i="5" s="1"/>
  <c r="I116" i="5" s="1"/>
  <c r="E115" i="5"/>
  <c r="G115" i="5" s="1"/>
  <c r="I115" i="5" s="1"/>
  <c r="E114" i="5"/>
  <c r="G114" i="5" s="1"/>
  <c r="I114" i="5" s="1"/>
  <c r="E113" i="5"/>
  <c r="G113" i="5" s="1"/>
  <c r="I113" i="5" s="1"/>
  <c r="E112" i="5"/>
  <c r="G112" i="5" s="1"/>
  <c r="I112" i="5" s="1"/>
  <c r="I111" i="5"/>
  <c r="E111" i="5"/>
  <c r="I110" i="5"/>
  <c r="E110" i="5"/>
  <c r="E109" i="5"/>
  <c r="G109" i="5" s="1"/>
  <c r="I109" i="5" s="1"/>
  <c r="E108" i="5"/>
  <c r="G108" i="5" s="1"/>
  <c r="I108" i="5" s="1"/>
  <c r="E107" i="5"/>
  <c r="G107" i="5" s="1"/>
  <c r="I107" i="5" s="1"/>
  <c r="E106" i="5"/>
  <c r="G106" i="5" s="1"/>
  <c r="I106" i="5" s="1"/>
  <c r="E105" i="5"/>
  <c r="G105" i="5" s="1"/>
  <c r="I105" i="5" s="1"/>
  <c r="E104" i="5"/>
  <c r="G104" i="5" s="1"/>
  <c r="I104" i="5" s="1"/>
  <c r="I103" i="5"/>
  <c r="E103" i="5"/>
  <c r="E102" i="5"/>
  <c r="G102" i="5" s="1"/>
  <c r="I102" i="5" s="1"/>
  <c r="E101" i="5"/>
  <c r="G101" i="5" s="1"/>
  <c r="I101" i="5" s="1"/>
  <c r="E100" i="5"/>
  <c r="G100" i="5" s="1"/>
  <c r="I100" i="5" s="1"/>
  <c r="E99" i="5"/>
  <c r="G99" i="5" s="1"/>
  <c r="I99" i="5" s="1"/>
  <c r="E98" i="5"/>
  <c r="G98" i="5" s="1"/>
  <c r="I98" i="5" s="1"/>
  <c r="E97" i="5"/>
  <c r="G97" i="5" s="1"/>
  <c r="I97" i="5" s="1"/>
  <c r="E96" i="5"/>
  <c r="G96" i="5" s="1"/>
  <c r="I96" i="5" s="1"/>
  <c r="E95" i="5"/>
  <c r="G95" i="5" s="1"/>
  <c r="I95" i="5" s="1"/>
  <c r="E94" i="5"/>
  <c r="G94" i="5" s="1"/>
  <c r="I94" i="5" s="1"/>
  <c r="I93" i="5"/>
  <c r="E93" i="5"/>
  <c r="E92" i="5"/>
  <c r="G92" i="5" s="1"/>
  <c r="I92" i="5" s="1"/>
  <c r="G91" i="5"/>
  <c r="I91" i="5" s="1"/>
  <c r="E90" i="5"/>
  <c r="G90" i="5" s="1"/>
  <c r="I90" i="5" s="1"/>
  <c r="E89" i="5"/>
  <c r="G89" i="5" s="1"/>
  <c r="I89" i="5" s="1"/>
  <c r="E88" i="5"/>
  <c r="G88" i="5" s="1"/>
  <c r="I88" i="5" s="1"/>
  <c r="I87" i="5"/>
  <c r="E87" i="5"/>
  <c r="E86" i="5"/>
  <c r="G86" i="5" s="1"/>
  <c r="I86" i="5" s="1"/>
  <c r="E85" i="5"/>
  <c r="G85" i="5" s="1"/>
  <c r="I85" i="5" s="1"/>
  <c r="E84" i="5"/>
  <c r="G84" i="5" s="1"/>
  <c r="I84" i="5" s="1"/>
  <c r="E83" i="5"/>
  <c r="G83" i="5" s="1"/>
  <c r="I83" i="5" s="1"/>
  <c r="E82" i="5"/>
  <c r="G82" i="5" s="1"/>
  <c r="I82" i="5" s="1"/>
  <c r="E81" i="5"/>
  <c r="G81" i="5" s="1"/>
  <c r="I81" i="5" s="1"/>
  <c r="E80" i="5"/>
  <c r="G80" i="5" s="1"/>
  <c r="I80" i="5" s="1"/>
  <c r="E79" i="5"/>
  <c r="G79" i="5" s="1"/>
  <c r="I79" i="5" s="1"/>
  <c r="E78" i="5"/>
  <c r="G78" i="5" s="1"/>
  <c r="I78" i="5" s="1"/>
  <c r="E77" i="5"/>
  <c r="G77" i="5" s="1"/>
  <c r="I77" i="5" s="1"/>
  <c r="E76" i="5"/>
  <c r="G76" i="5" s="1"/>
  <c r="I76" i="5" s="1"/>
  <c r="G75" i="5"/>
  <c r="I75" i="5" s="1"/>
  <c r="E74" i="5"/>
  <c r="G74" i="5" s="1"/>
  <c r="I74" i="5" s="1"/>
  <c r="E67" i="5"/>
  <c r="G67" i="5" s="1"/>
  <c r="I67" i="5" s="1"/>
  <c r="E66" i="5"/>
  <c r="G66" i="5" s="1"/>
  <c r="I66" i="5" s="1"/>
  <c r="E65" i="5"/>
  <c r="G65" i="5" s="1"/>
  <c r="I65" i="5" s="1"/>
  <c r="E64" i="5"/>
  <c r="G64" i="5" s="1"/>
  <c r="I64" i="5" s="1"/>
  <c r="E63" i="5"/>
  <c r="G63" i="5" s="1"/>
  <c r="I63" i="5" s="1"/>
  <c r="E62" i="5"/>
  <c r="G62" i="5" s="1"/>
  <c r="I62" i="5" s="1"/>
  <c r="E61" i="5"/>
  <c r="G61" i="5" s="1"/>
  <c r="I61" i="5" s="1"/>
  <c r="E60" i="5"/>
  <c r="G60" i="5" s="1"/>
  <c r="I60" i="5" s="1"/>
  <c r="E59" i="5"/>
  <c r="G59" i="5" s="1"/>
  <c r="I59" i="5" s="1"/>
  <c r="E58" i="5"/>
  <c r="G58" i="5" s="1"/>
  <c r="I58" i="5" s="1"/>
  <c r="I57" i="5"/>
  <c r="E57" i="5"/>
  <c r="I56" i="5"/>
  <c r="E56" i="5"/>
  <c r="E55" i="5"/>
  <c r="G55" i="5" s="1"/>
  <c r="I55" i="5" s="1"/>
  <c r="E54" i="5"/>
  <c r="G54" i="5" s="1"/>
  <c r="I54" i="5" s="1"/>
  <c r="E53" i="5"/>
  <c r="G53" i="5" s="1"/>
  <c r="I53" i="5" s="1"/>
  <c r="E52" i="5"/>
  <c r="G52" i="5" s="1"/>
  <c r="I52" i="5" s="1"/>
  <c r="E51" i="5"/>
  <c r="G51" i="5" s="1"/>
  <c r="I51" i="5" s="1"/>
  <c r="E50" i="5"/>
  <c r="G50" i="5" s="1"/>
  <c r="I50" i="5" s="1"/>
  <c r="E49" i="5"/>
  <c r="G49" i="5" s="1"/>
  <c r="I49" i="5" s="1"/>
  <c r="E48" i="5"/>
  <c r="G48" i="5" s="1"/>
  <c r="I48" i="5" s="1"/>
  <c r="E47" i="5"/>
  <c r="G47" i="5" s="1"/>
  <c r="I47" i="5" s="1"/>
  <c r="I46" i="5"/>
  <c r="E46" i="5"/>
  <c r="I45" i="5"/>
  <c r="E45" i="5"/>
  <c r="E44" i="5"/>
  <c r="G44" i="5" s="1"/>
  <c r="I44" i="5" s="1"/>
  <c r="E43" i="5"/>
  <c r="G43" i="5" s="1"/>
  <c r="I43" i="5" s="1"/>
  <c r="E42" i="5"/>
  <c r="G42" i="5" s="1"/>
  <c r="I42" i="5" s="1"/>
  <c r="E41" i="5"/>
  <c r="G41" i="5" s="1"/>
  <c r="I41" i="5" s="1"/>
  <c r="E40" i="5"/>
  <c r="G40" i="5" s="1"/>
  <c r="I40" i="5" s="1"/>
  <c r="E39" i="5"/>
  <c r="G39" i="5" s="1"/>
  <c r="I39" i="5" s="1"/>
  <c r="E38" i="5"/>
  <c r="G38" i="5" s="1"/>
  <c r="I38" i="5" s="1"/>
  <c r="E37" i="5"/>
  <c r="G37" i="5" s="1"/>
  <c r="I37" i="5" s="1"/>
  <c r="E36" i="5"/>
  <c r="G36" i="5" s="1"/>
  <c r="I36" i="5" s="1"/>
  <c r="E35" i="5"/>
  <c r="G35" i="5" s="1"/>
  <c r="I35" i="5" s="1"/>
  <c r="E34" i="5"/>
  <c r="G34" i="5" s="1"/>
  <c r="I34" i="5" s="1"/>
  <c r="G33" i="5"/>
  <c r="I33" i="5" s="1"/>
  <c r="E32" i="5"/>
  <c r="G32" i="5" s="1"/>
  <c r="I32" i="5" s="1"/>
  <c r="E31" i="5"/>
  <c r="G31" i="5" s="1"/>
  <c r="I31" i="5" s="1"/>
  <c r="E30" i="5"/>
  <c r="G30" i="5" s="1"/>
  <c r="I30" i="5" s="1"/>
  <c r="E29" i="5"/>
  <c r="G29" i="5" s="1"/>
  <c r="I29" i="5" s="1"/>
  <c r="E28" i="5"/>
  <c r="G28" i="5" s="1"/>
  <c r="I28" i="5" s="1"/>
  <c r="E27" i="5"/>
  <c r="G27" i="5" s="1"/>
  <c r="I27" i="5" s="1"/>
  <c r="E26" i="5"/>
  <c r="G26" i="5" s="1"/>
  <c r="I26" i="5" s="1"/>
  <c r="E25" i="5"/>
  <c r="G25" i="5" s="1"/>
  <c r="I25" i="5" s="1"/>
  <c r="E24" i="5"/>
  <c r="G24" i="5" s="1"/>
  <c r="I24" i="5" s="1"/>
  <c r="E23" i="5"/>
  <c r="G23" i="5" s="1"/>
  <c r="I23" i="5" s="1"/>
  <c r="E22" i="5"/>
  <c r="G22" i="5" s="1"/>
  <c r="I22" i="5" s="1"/>
  <c r="E21" i="5"/>
  <c r="G21" i="5" s="1"/>
  <c r="I21" i="5" s="1"/>
  <c r="E20" i="5"/>
  <c r="G20" i="5" s="1"/>
  <c r="I20" i="5" s="1"/>
  <c r="E19" i="5"/>
  <c r="G19" i="5" s="1"/>
  <c r="I19" i="5" s="1"/>
  <c r="E18" i="5"/>
  <c r="G18" i="5" s="1"/>
  <c r="I18" i="5" s="1"/>
  <c r="E17" i="5"/>
  <c r="G17" i="5" s="1"/>
  <c r="I17" i="5" s="1"/>
  <c r="E16" i="5"/>
  <c r="G16" i="5" s="1"/>
  <c r="I16" i="5" s="1"/>
  <c r="E15" i="5"/>
  <c r="G15" i="5" s="1"/>
  <c r="I15" i="5" s="1"/>
  <c r="G14" i="5"/>
  <c r="I14" i="5" s="1"/>
  <c r="I194" i="6" l="1"/>
  <c r="I193" i="5"/>
  <c r="I138" i="5"/>
  <c r="I68" i="5"/>
  <c r="E192" i="4"/>
  <c r="G192" i="4" s="1"/>
  <c r="I192" i="4" s="1"/>
  <c r="I194" i="5" l="1"/>
  <c r="E193" i="4"/>
  <c r="G193" i="4" s="1"/>
  <c r="I193" i="4" s="1"/>
  <c r="E191" i="4"/>
  <c r="G191" i="4" s="1"/>
  <c r="I191" i="4" s="1"/>
  <c r="E190" i="4"/>
  <c r="G190" i="4" s="1"/>
  <c r="I190" i="4" s="1"/>
  <c r="E189" i="4"/>
  <c r="G189" i="4" s="1"/>
  <c r="I189" i="4" s="1"/>
  <c r="E188" i="4"/>
  <c r="G188" i="4" s="1"/>
  <c r="I188" i="4" s="1"/>
  <c r="E187" i="4"/>
  <c r="G187" i="4" s="1"/>
  <c r="I187" i="4" s="1"/>
  <c r="I186" i="4"/>
  <c r="E185" i="4"/>
  <c r="G185" i="4" s="1"/>
  <c r="I185" i="4" s="1"/>
  <c r="E184" i="4"/>
  <c r="G184" i="4" s="1"/>
  <c r="I184" i="4" s="1"/>
  <c r="E183" i="4"/>
  <c r="G183" i="4" s="1"/>
  <c r="I183" i="4" s="1"/>
  <c r="E182" i="4"/>
  <c r="G182" i="4" s="1"/>
  <c r="I182" i="4" s="1"/>
  <c r="E181" i="4"/>
  <c r="G181" i="4" s="1"/>
  <c r="I181" i="4" s="1"/>
  <c r="E180" i="4"/>
  <c r="G180" i="4" s="1"/>
  <c r="I180" i="4" s="1"/>
  <c r="E179" i="4"/>
  <c r="G179" i="4" s="1"/>
  <c r="I179" i="4" s="1"/>
  <c r="E178" i="4"/>
  <c r="G178" i="4" s="1"/>
  <c r="I178" i="4" s="1"/>
  <c r="E177" i="4"/>
  <c r="G177" i="4" s="1"/>
  <c r="I177" i="4" s="1"/>
  <c r="E176" i="4"/>
  <c r="G176" i="4" s="1"/>
  <c r="I176" i="4" s="1"/>
  <c r="E175" i="4"/>
  <c r="G175" i="4" s="1"/>
  <c r="I175" i="4" s="1"/>
  <c r="E174" i="4"/>
  <c r="G174" i="4" s="1"/>
  <c r="I174" i="4" s="1"/>
  <c r="E173" i="4"/>
  <c r="G173" i="4" s="1"/>
  <c r="I173" i="4" s="1"/>
  <c r="E172" i="4"/>
  <c r="G172" i="4" s="1"/>
  <c r="I172" i="4" s="1"/>
  <c r="E171" i="4"/>
  <c r="G171" i="4" s="1"/>
  <c r="I171" i="4" s="1"/>
  <c r="G170" i="4"/>
  <c r="I170" i="4" s="1"/>
  <c r="E169" i="4"/>
  <c r="G169" i="4" s="1"/>
  <c r="I169" i="4" s="1"/>
  <c r="E168" i="4"/>
  <c r="G168" i="4" s="1"/>
  <c r="I168" i="4" s="1"/>
  <c r="E167" i="4"/>
  <c r="G167" i="4" s="1"/>
  <c r="I167" i="4" s="1"/>
  <c r="E166" i="4"/>
  <c r="G166" i="4" s="1"/>
  <c r="I166" i="4" s="1"/>
  <c r="E165" i="4"/>
  <c r="G165" i="4" s="1"/>
  <c r="I165" i="4" s="1"/>
  <c r="E164" i="4"/>
  <c r="G164" i="4" s="1"/>
  <c r="I164" i="4" s="1"/>
  <c r="E163" i="4"/>
  <c r="G163" i="4" s="1"/>
  <c r="I163" i="4" s="1"/>
  <c r="E162" i="4"/>
  <c r="G162" i="4" s="1"/>
  <c r="I162" i="4" s="1"/>
  <c r="E161" i="4"/>
  <c r="G161" i="4" s="1"/>
  <c r="I161" i="4" s="1"/>
  <c r="G160" i="4"/>
  <c r="I160" i="4" s="1"/>
  <c r="E159" i="4"/>
  <c r="G159" i="4" s="1"/>
  <c r="I159" i="4" s="1"/>
  <c r="E158" i="4"/>
  <c r="G158" i="4" s="1"/>
  <c r="I158" i="4" s="1"/>
  <c r="E157" i="4"/>
  <c r="G157" i="4" s="1"/>
  <c r="I157" i="4" s="1"/>
  <c r="I156" i="4"/>
  <c r="E156" i="4"/>
  <c r="E155" i="4"/>
  <c r="G155" i="4" s="1"/>
  <c r="I155" i="4" s="1"/>
  <c r="E154" i="4"/>
  <c r="G154" i="4" s="1"/>
  <c r="I154" i="4" s="1"/>
  <c r="E153" i="4"/>
  <c r="G153" i="4" s="1"/>
  <c r="I153" i="4" s="1"/>
  <c r="E152" i="4"/>
  <c r="G152" i="4" s="1"/>
  <c r="I152" i="4" s="1"/>
  <c r="E151" i="4"/>
  <c r="G151" i="4" s="1"/>
  <c r="I151" i="4" s="1"/>
  <c r="G150" i="4"/>
  <c r="I150" i="4" s="1"/>
  <c r="E149" i="4"/>
  <c r="G149" i="4" s="1"/>
  <c r="I149" i="4" s="1"/>
  <c r="E148" i="4"/>
  <c r="G148" i="4" s="1"/>
  <c r="I148" i="4" s="1"/>
  <c r="I147" i="4"/>
  <c r="E146" i="4"/>
  <c r="G146" i="4" s="1"/>
  <c r="I146" i="4" s="1"/>
  <c r="E145" i="4"/>
  <c r="G145" i="4" s="1"/>
  <c r="I145" i="4" s="1"/>
  <c r="E144" i="4"/>
  <c r="G144" i="4" s="1"/>
  <c r="I144" i="4" s="1"/>
  <c r="G138" i="4"/>
  <c r="I138" i="4" s="1"/>
  <c r="E137" i="4"/>
  <c r="G137" i="4" s="1"/>
  <c r="I137" i="4" s="1"/>
  <c r="E136" i="4"/>
  <c r="G136" i="4" s="1"/>
  <c r="I136" i="4" s="1"/>
  <c r="E135" i="4"/>
  <c r="G135" i="4" s="1"/>
  <c r="I135" i="4" s="1"/>
  <c r="E134" i="4"/>
  <c r="G134" i="4" s="1"/>
  <c r="I134" i="4" s="1"/>
  <c r="G133" i="4"/>
  <c r="I133" i="4" s="1"/>
  <c r="E132" i="4"/>
  <c r="G132" i="4" s="1"/>
  <c r="I132" i="4" s="1"/>
  <c r="E131" i="4"/>
  <c r="G131" i="4" s="1"/>
  <c r="I131" i="4" s="1"/>
  <c r="E130" i="4"/>
  <c r="G130" i="4" s="1"/>
  <c r="I130" i="4" s="1"/>
  <c r="E129" i="4"/>
  <c r="G129" i="4" s="1"/>
  <c r="I129" i="4" s="1"/>
  <c r="I128" i="4"/>
  <c r="E128" i="4"/>
  <c r="E127" i="4"/>
  <c r="G127" i="4" s="1"/>
  <c r="I127" i="4" s="1"/>
  <c r="E126" i="4"/>
  <c r="G126" i="4" s="1"/>
  <c r="I126" i="4" s="1"/>
  <c r="E125" i="4"/>
  <c r="G125" i="4" s="1"/>
  <c r="I125" i="4" s="1"/>
  <c r="E124" i="4"/>
  <c r="G124" i="4" s="1"/>
  <c r="I124" i="4" s="1"/>
  <c r="E123" i="4"/>
  <c r="G123" i="4" s="1"/>
  <c r="I123" i="4" s="1"/>
  <c r="E122" i="4"/>
  <c r="G122" i="4" s="1"/>
  <c r="I122" i="4" s="1"/>
  <c r="E121" i="4"/>
  <c r="G121" i="4" s="1"/>
  <c r="I121" i="4" s="1"/>
  <c r="G120" i="4"/>
  <c r="I120" i="4" s="1"/>
  <c r="E120" i="4"/>
  <c r="E119" i="4"/>
  <c r="G119" i="4" s="1"/>
  <c r="I119" i="4" s="1"/>
  <c r="G118" i="4"/>
  <c r="I118" i="4" s="1"/>
  <c r="E118" i="4"/>
  <c r="E117" i="4"/>
  <c r="G117" i="4" s="1"/>
  <c r="I117" i="4" s="1"/>
  <c r="E116" i="4"/>
  <c r="G116" i="4" s="1"/>
  <c r="I116" i="4" s="1"/>
  <c r="E115" i="4"/>
  <c r="G115" i="4" s="1"/>
  <c r="I115" i="4" s="1"/>
  <c r="E114" i="4"/>
  <c r="G114" i="4" s="1"/>
  <c r="I114" i="4" s="1"/>
  <c r="E113" i="4"/>
  <c r="G113" i="4" s="1"/>
  <c r="I113" i="4" s="1"/>
  <c r="G112" i="4"/>
  <c r="I112" i="4" s="1"/>
  <c r="E112" i="4"/>
  <c r="I111" i="4"/>
  <c r="E111" i="4"/>
  <c r="I110" i="4"/>
  <c r="E110" i="4"/>
  <c r="E109" i="4"/>
  <c r="G109" i="4" s="1"/>
  <c r="I109" i="4" s="1"/>
  <c r="E108" i="4"/>
  <c r="G108" i="4" s="1"/>
  <c r="I108" i="4" s="1"/>
  <c r="E107" i="4"/>
  <c r="G107" i="4" s="1"/>
  <c r="I107" i="4" s="1"/>
  <c r="E106" i="4"/>
  <c r="G106" i="4" s="1"/>
  <c r="I106" i="4" s="1"/>
  <c r="E105" i="4"/>
  <c r="G105" i="4" s="1"/>
  <c r="I105" i="4" s="1"/>
  <c r="E104" i="4"/>
  <c r="G104" i="4" s="1"/>
  <c r="I104" i="4" s="1"/>
  <c r="I103" i="4"/>
  <c r="E103" i="4"/>
  <c r="E102" i="4"/>
  <c r="G102" i="4" s="1"/>
  <c r="I102" i="4" s="1"/>
  <c r="E101" i="4"/>
  <c r="G101" i="4" s="1"/>
  <c r="I101" i="4" s="1"/>
  <c r="E100" i="4"/>
  <c r="G100" i="4" s="1"/>
  <c r="I100" i="4" s="1"/>
  <c r="E99" i="4"/>
  <c r="G99" i="4" s="1"/>
  <c r="I99" i="4" s="1"/>
  <c r="E98" i="4"/>
  <c r="G98" i="4" s="1"/>
  <c r="I98" i="4" s="1"/>
  <c r="G97" i="4"/>
  <c r="I97" i="4" s="1"/>
  <c r="E97" i="4"/>
  <c r="E96" i="4"/>
  <c r="G96" i="4" s="1"/>
  <c r="I96" i="4" s="1"/>
  <c r="E95" i="4"/>
  <c r="G95" i="4" s="1"/>
  <c r="I95" i="4" s="1"/>
  <c r="I94" i="4"/>
  <c r="E94" i="4"/>
  <c r="G94" i="4" s="1"/>
  <c r="I93" i="4"/>
  <c r="E93" i="4"/>
  <c r="E92" i="4"/>
  <c r="G92" i="4" s="1"/>
  <c r="I92" i="4" s="1"/>
  <c r="G91" i="4"/>
  <c r="I91" i="4" s="1"/>
  <c r="E90" i="4"/>
  <c r="G90" i="4" s="1"/>
  <c r="I90" i="4" s="1"/>
  <c r="E89" i="4"/>
  <c r="G89" i="4" s="1"/>
  <c r="I89" i="4" s="1"/>
  <c r="E88" i="4"/>
  <c r="G88" i="4" s="1"/>
  <c r="I88" i="4" s="1"/>
  <c r="I87" i="4"/>
  <c r="E87" i="4"/>
  <c r="E86" i="4"/>
  <c r="G86" i="4" s="1"/>
  <c r="I86" i="4" s="1"/>
  <c r="E85" i="4"/>
  <c r="G85" i="4" s="1"/>
  <c r="I85" i="4" s="1"/>
  <c r="E84" i="4"/>
  <c r="G84" i="4" s="1"/>
  <c r="I84" i="4" s="1"/>
  <c r="E83" i="4"/>
  <c r="G83" i="4" s="1"/>
  <c r="I83" i="4" s="1"/>
  <c r="E82" i="4"/>
  <c r="G82" i="4" s="1"/>
  <c r="I82" i="4" s="1"/>
  <c r="E81" i="4"/>
  <c r="G81" i="4" s="1"/>
  <c r="I81" i="4" s="1"/>
  <c r="E80" i="4"/>
  <c r="G80" i="4" s="1"/>
  <c r="I80" i="4" s="1"/>
  <c r="E79" i="4"/>
  <c r="G79" i="4" s="1"/>
  <c r="I79" i="4" s="1"/>
  <c r="E78" i="4"/>
  <c r="G78" i="4" s="1"/>
  <c r="I78" i="4" s="1"/>
  <c r="E77" i="4"/>
  <c r="G77" i="4" s="1"/>
  <c r="I77" i="4" s="1"/>
  <c r="E76" i="4"/>
  <c r="G76" i="4" s="1"/>
  <c r="I76" i="4" s="1"/>
  <c r="G75" i="4"/>
  <c r="I75" i="4" s="1"/>
  <c r="E74" i="4"/>
  <c r="G74" i="4" s="1"/>
  <c r="I74" i="4" s="1"/>
  <c r="E67" i="4"/>
  <c r="G67" i="4" s="1"/>
  <c r="I67" i="4" s="1"/>
  <c r="E66" i="4"/>
  <c r="G66" i="4" s="1"/>
  <c r="I66" i="4" s="1"/>
  <c r="E65" i="4"/>
  <c r="G65" i="4" s="1"/>
  <c r="I65" i="4" s="1"/>
  <c r="E64" i="4"/>
  <c r="G64" i="4" s="1"/>
  <c r="I64" i="4" s="1"/>
  <c r="E63" i="4"/>
  <c r="G63" i="4" s="1"/>
  <c r="I63" i="4" s="1"/>
  <c r="E62" i="4"/>
  <c r="G62" i="4" s="1"/>
  <c r="I62" i="4" s="1"/>
  <c r="E61" i="4"/>
  <c r="G61" i="4" s="1"/>
  <c r="I61" i="4" s="1"/>
  <c r="E60" i="4"/>
  <c r="G60" i="4" s="1"/>
  <c r="I60" i="4" s="1"/>
  <c r="E59" i="4"/>
  <c r="G59" i="4" s="1"/>
  <c r="I59" i="4" s="1"/>
  <c r="E58" i="4"/>
  <c r="G58" i="4" s="1"/>
  <c r="I58" i="4" s="1"/>
  <c r="I57" i="4"/>
  <c r="E57" i="4"/>
  <c r="I56" i="4"/>
  <c r="E56" i="4"/>
  <c r="E55" i="4"/>
  <c r="G55" i="4" s="1"/>
  <c r="I55" i="4" s="1"/>
  <c r="E54" i="4"/>
  <c r="G54" i="4" s="1"/>
  <c r="I54" i="4" s="1"/>
  <c r="E53" i="4"/>
  <c r="G53" i="4" s="1"/>
  <c r="I53" i="4" s="1"/>
  <c r="E52" i="4"/>
  <c r="G52" i="4" s="1"/>
  <c r="I52" i="4" s="1"/>
  <c r="E51" i="4"/>
  <c r="G51" i="4" s="1"/>
  <c r="I51" i="4" s="1"/>
  <c r="E50" i="4"/>
  <c r="G50" i="4" s="1"/>
  <c r="I50" i="4" s="1"/>
  <c r="E49" i="4"/>
  <c r="G49" i="4" s="1"/>
  <c r="I49" i="4" s="1"/>
  <c r="E48" i="4"/>
  <c r="G48" i="4" s="1"/>
  <c r="I48" i="4" s="1"/>
  <c r="E47" i="4"/>
  <c r="G47" i="4" s="1"/>
  <c r="I47" i="4" s="1"/>
  <c r="I46" i="4"/>
  <c r="E46" i="4"/>
  <c r="I45" i="4"/>
  <c r="E45" i="4"/>
  <c r="E44" i="4"/>
  <c r="G44" i="4" s="1"/>
  <c r="I44" i="4" s="1"/>
  <c r="E43" i="4"/>
  <c r="G43" i="4" s="1"/>
  <c r="I43" i="4" s="1"/>
  <c r="G42" i="4"/>
  <c r="I42" i="4" s="1"/>
  <c r="E42" i="4"/>
  <c r="E41" i="4"/>
  <c r="G41" i="4" s="1"/>
  <c r="I41" i="4" s="1"/>
  <c r="E40" i="4"/>
  <c r="G40" i="4" s="1"/>
  <c r="I40" i="4" s="1"/>
  <c r="I39" i="4"/>
  <c r="E39" i="4"/>
  <c r="G39" i="4" s="1"/>
  <c r="E38" i="4"/>
  <c r="G38" i="4" s="1"/>
  <c r="I38" i="4" s="1"/>
  <c r="E37" i="4"/>
  <c r="G37" i="4" s="1"/>
  <c r="I37" i="4" s="1"/>
  <c r="E36" i="4"/>
  <c r="G36" i="4" s="1"/>
  <c r="I36" i="4" s="1"/>
  <c r="E35" i="4"/>
  <c r="G35" i="4" s="1"/>
  <c r="I35" i="4" s="1"/>
  <c r="E34" i="4"/>
  <c r="G34" i="4" s="1"/>
  <c r="I34" i="4" s="1"/>
  <c r="G33" i="4"/>
  <c r="I33" i="4" s="1"/>
  <c r="E32" i="4"/>
  <c r="G32" i="4" s="1"/>
  <c r="I32" i="4" s="1"/>
  <c r="E31" i="4"/>
  <c r="G31" i="4" s="1"/>
  <c r="I31" i="4" s="1"/>
  <c r="E30" i="4"/>
  <c r="G30" i="4" s="1"/>
  <c r="I30" i="4" s="1"/>
  <c r="E29" i="4"/>
  <c r="G29" i="4" s="1"/>
  <c r="I29" i="4" s="1"/>
  <c r="E28" i="4"/>
  <c r="G28" i="4" s="1"/>
  <c r="I28" i="4" s="1"/>
  <c r="E27" i="4"/>
  <c r="G27" i="4" s="1"/>
  <c r="I27" i="4" s="1"/>
  <c r="E26" i="4"/>
  <c r="G26" i="4" s="1"/>
  <c r="I26" i="4" s="1"/>
  <c r="E25" i="4"/>
  <c r="G25" i="4" s="1"/>
  <c r="I25" i="4" s="1"/>
  <c r="E24" i="4"/>
  <c r="G24" i="4" s="1"/>
  <c r="I24" i="4" s="1"/>
  <c r="E23" i="4"/>
  <c r="G23" i="4" s="1"/>
  <c r="I23" i="4" s="1"/>
  <c r="E22" i="4"/>
  <c r="G22" i="4" s="1"/>
  <c r="I22" i="4" s="1"/>
  <c r="E21" i="4"/>
  <c r="G21" i="4" s="1"/>
  <c r="I21" i="4" s="1"/>
  <c r="E20" i="4"/>
  <c r="G20" i="4" s="1"/>
  <c r="I20" i="4" s="1"/>
  <c r="G19" i="4"/>
  <c r="I19" i="4" s="1"/>
  <c r="E19" i="4"/>
  <c r="E18" i="4"/>
  <c r="G18" i="4" s="1"/>
  <c r="I18" i="4" s="1"/>
  <c r="E17" i="4"/>
  <c r="G17" i="4" s="1"/>
  <c r="I17" i="4" s="1"/>
  <c r="E16" i="4"/>
  <c r="G16" i="4" s="1"/>
  <c r="I16" i="4" s="1"/>
  <c r="E15" i="4"/>
  <c r="G15" i="4" s="1"/>
  <c r="I15" i="4" s="1"/>
  <c r="G14" i="4"/>
  <c r="I14" i="4" s="1"/>
  <c r="I194" i="4" l="1"/>
  <c r="I68" i="4"/>
  <c r="I139" i="4"/>
  <c r="I45" i="3"/>
  <c r="I46" i="3"/>
  <c r="I56" i="3"/>
  <c r="I57" i="3"/>
  <c r="E57" i="3"/>
  <c r="I195" i="4" l="1"/>
  <c r="E127" i="3"/>
  <c r="G127" i="3" s="1"/>
  <c r="I127" i="3" s="1"/>
  <c r="E56" i="3"/>
  <c r="E192" i="3"/>
  <c r="G192" i="3" s="1"/>
  <c r="I192" i="3" s="1"/>
  <c r="E191" i="3"/>
  <c r="G191" i="3" s="1"/>
  <c r="I191" i="3" s="1"/>
  <c r="E190" i="3"/>
  <c r="G190" i="3" s="1"/>
  <c r="I190" i="3" s="1"/>
  <c r="E189" i="3"/>
  <c r="G189" i="3" s="1"/>
  <c r="I189" i="3" s="1"/>
  <c r="E188" i="3"/>
  <c r="G188" i="3" s="1"/>
  <c r="I188" i="3" s="1"/>
  <c r="E187" i="3"/>
  <c r="G187" i="3" s="1"/>
  <c r="I187" i="3" s="1"/>
  <c r="I186" i="3"/>
  <c r="E185" i="3"/>
  <c r="G185" i="3" s="1"/>
  <c r="I185" i="3" s="1"/>
  <c r="E184" i="3"/>
  <c r="G184" i="3" s="1"/>
  <c r="I184" i="3" s="1"/>
  <c r="E183" i="3"/>
  <c r="G183" i="3" s="1"/>
  <c r="I183" i="3" s="1"/>
  <c r="E182" i="3"/>
  <c r="G182" i="3" s="1"/>
  <c r="I182" i="3" s="1"/>
  <c r="E181" i="3"/>
  <c r="G181" i="3" s="1"/>
  <c r="I181" i="3" s="1"/>
  <c r="E180" i="3"/>
  <c r="G180" i="3" s="1"/>
  <c r="I180" i="3" s="1"/>
  <c r="E179" i="3"/>
  <c r="G179" i="3" s="1"/>
  <c r="I179" i="3" s="1"/>
  <c r="E178" i="3"/>
  <c r="G178" i="3" s="1"/>
  <c r="I178" i="3" s="1"/>
  <c r="E177" i="3"/>
  <c r="G177" i="3" s="1"/>
  <c r="I177" i="3" s="1"/>
  <c r="E176" i="3"/>
  <c r="G176" i="3" s="1"/>
  <c r="I176" i="3" s="1"/>
  <c r="E175" i="3"/>
  <c r="G175" i="3" s="1"/>
  <c r="I175" i="3" s="1"/>
  <c r="E174" i="3"/>
  <c r="G174" i="3" s="1"/>
  <c r="I174" i="3" s="1"/>
  <c r="E173" i="3"/>
  <c r="G173" i="3" s="1"/>
  <c r="I173" i="3" s="1"/>
  <c r="E172" i="3"/>
  <c r="G172" i="3" s="1"/>
  <c r="I172" i="3" s="1"/>
  <c r="E171" i="3"/>
  <c r="G171" i="3" s="1"/>
  <c r="I171" i="3" s="1"/>
  <c r="G170" i="3"/>
  <c r="I170" i="3" s="1"/>
  <c r="E169" i="3"/>
  <c r="G169" i="3" s="1"/>
  <c r="I169" i="3" s="1"/>
  <c r="E168" i="3"/>
  <c r="G168" i="3" s="1"/>
  <c r="I168" i="3" s="1"/>
  <c r="E167" i="3"/>
  <c r="G167" i="3" s="1"/>
  <c r="I167" i="3" s="1"/>
  <c r="E166" i="3"/>
  <c r="G166" i="3" s="1"/>
  <c r="I166" i="3" s="1"/>
  <c r="E165" i="3"/>
  <c r="G165" i="3" s="1"/>
  <c r="I165" i="3" s="1"/>
  <c r="E164" i="3"/>
  <c r="G164" i="3" s="1"/>
  <c r="I164" i="3" s="1"/>
  <c r="E163" i="3"/>
  <c r="G163" i="3" s="1"/>
  <c r="I163" i="3" s="1"/>
  <c r="E162" i="3"/>
  <c r="G162" i="3" s="1"/>
  <c r="I162" i="3" s="1"/>
  <c r="E161" i="3"/>
  <c r="G161" i="3" s="1"/>
  <c r="I161" i="3" s="1"/>
  <c r="G160" i="3"/>
  <c r="I160" i="3" s="1"/>
  <c r="E159" i="3"/>
  <c r="G159" i="3" s="1"/>
  <c r="I159" i="3" s="1"/>
  <c r="E158" i="3"/>
  <c r="G158" i="3" s="1"/>
  <c r="I158" i="3" s="1"/>
  <c r="E157" i="3"/>
  <c r="G157" i="3" s="1"/>
  <c r="I157" i="3" s="1"/>
  <c r="E156" i="3"/>
  <c r="I156" i="3" s="1"/>
  <c r="E155" i="3"/>
  <c r="G155" i="3" s="1"/>
  <c r="I155" i="3" s="1"/>
  <c r="E154" i="3"/>
  <c r="G154" i="3" s="1"/>
  <c r="I154" i="3" s="1"/>
  <c r="E153" i="3"/>
  <c r="G153" i="3" s="1"/>
  <c r="I153" i="3" s="1"/>
  <c r="E152" i="3"/>
  <c r="G152" i="3" s="1"/>
  <c r="I152" i="3" s="1"/>
  <c r="E151" i="3"/>
  <c r="G151" i="3" s="1"/>
  <c r="I151" i="3" s="1"/>
  <c r="G150" i="3"/>
  <c r="I150" i="3" s="1"/>
  <c r="E149" i="3"/>
  <c r="G149" i="3" s="1"/>
  <c r="I149" i="3" s="1"/>
  <c r="E148" i="3"/>
  <c r="G148" i="3" s="1"/>
  <c r="I148" i="3" s="1"/>
  <c r="I147" i="3"/>
  <c r="E146" i="3"/>
  <c r="G146" i="3" s="1"/>
  <c r="I146" i="3" s="1"/>
  <c r="E145" i="3"/>
  <c r="G145" i="3" s="1"/>
  <c r="I145" i="3" s="1"/>
  <c r="E144" i="3"/>
  <c r="G144" i="3" s="1"/>
  <c r="I144" i="3" s="1"/>
  <c r="E137" i="3"/>
  <c r="G137" i="3" s="1"/>
  <c r="I137" i="3" s="1"/>
  <c r="E136" i="3"/>
  <c r="G136" i="3" s="1"/>
  <c r="I136" i="3" s="1"/>
  <c r="E135" i="3"/>
  <c r="G135" i="3" s="1"/>
  <c r="I135" i="3" s="1"/>
  <c r="E134" i="3"/>
  <c r="G134" i="3" s="1"/>
  <c r="I134" i="3" s="1"/>
  <c r="G133" i="3"/>
  <c r="I133" i="3" s="1"/>
  <c r="E132" i="3"/>
  <c r="G132" i="3" s="1"/>
  <c r="I132" i="3" s="1"/>
  <c r="E131" i="3"/>
  <c r="G131" i="3" s="1"/>
  <c r="I131" i="3" s="1"/>
  <c r="E130" i="3"/>
  <c r="G130" i="3" s="1"/>
  <c r="I130" i="3" s="1"/>
  <c r="E129" i="3"/>
  <c r="G129" i="3" s="1"/>
  <c r="I129" i="3" s="1"/>
  <c r="I128" i="3"/>
  <c r="E128" i="3"/>
  <c r="E126" i="3"/>
  <c r="G126" i="3" s="1"/>
  <c r="I126" i="3" s="1"/>
  <c r="E125" i="3"/>
  <c r="G125" i="3" s="1"/>
  <c r="I125" i="3" s="1"/>
  <c r="E124" i="3"/>
  <c r="G124" i="3" s="1"/>
  <c r="I124" i="3" s="1"/>
  <c r="E123" i="3"/>
  <c r="G123" i="3" s="1"/>
  <c r="I123" i="3" s="1"/>
  <c r="E122" i="3"/>
  <c r="G122" i="3" s="1"/>
  <c r="I122" i="3" s="1"/>
  <c r="E121" i="3"/>
  <c r="G121" i="3" s="1"/>
  <c r="I121" i="3" s="1"/>
  <c r="E120" i="3"/>
  <c r="G120" i="3" s="1"/>
  <c r="I120" i="3" s="1"/>
  <c r="E119" i="3"/>
  <c r="G119" i="3" s="1"/>
  <c r="I119" i="3" s="1"/>
  <c r="E118" i="3"/>
  <c r="G118" i="3" s="1"/>
  <c r="I118" i="3" s="1"/>
  <c r="E117" i="3"/>
  <c r="G117" i="3" s="1"/>
  <c r="I117" i="3" s="1"/>
  <c r="E116" i="3"/>
  <c r="G116" i="3" s="1"/>
  <c r="I116" i="3" s="1"/>
  <c r="E115" i="3"/>
  <c r="G115" i="3" s="1"/>
  <c r="I115" i="3" s="1"/>
  <c r="E114" i="3"/>
  <c r="G114" i="3" s="1"/>
  <c r="I114" i="3" s="1"/>
  <c r="E113" i="3"/>
  <c r="G113" i="3" s="1"/>
  <c r="I113" i="3" s="1"/>
  <c r="E112" i="3"/>
  <c r="G112" i="3" s="1"/>
  <c r="I112" i="3" s="1"/>
  <c r="I111" i="3"/>
  <c r="E111" i="3"/>
  <c r="I110" i="3"/>
  <c r="E110" i="3"/>
  <c r="E109" i="3"/>
  <c r="G109" i="3" s="1"/>
  <c r="I109" i="3" s="1"/>
  <c r="G108" i="3"/>
  <c r="I108" i="3" s="1"/>
  <c r="E108" i="3"/>
  <c r="E107" i="3"/>
  <c r="G107" i="3" s="1"/>
  <c r="I107" i="3" s="1"/>
  <c r="E106" i="3"/>
  <c r="G106" i="3" s="1"/>
  <c r="I106" i="3" s="1"/>
  <c r="E105" i="3"/>
  <c r="G105" i="3" s="1"/>
  <c r="I105" i="3" s="1"/>
  <c r="E104" i="3"/>
  <c r="G104" i="3" s="1"/>
  <c r="I104" i="3" s="1"/>
  <c r="I103" i="3"/>
  <c r="E103" i="3"/>
  <c r="G102" i="3"/>
  <c r="I102" i="3" s="1"/>
  <c r="E102" i="3"/>
  <c r="E101" i="3"/>
  <c r="G101" i="3" s="1"/>
  <c r="I101" i="3" s="1"/>
  <c r="E100" i="3"/>
  <c r="G100" i="3" s="1"/>
  <c r="I100" i="3" s="1"/>
  <c r="E99" i="3"/>
  <c r="G99" i="3" s="1"/>
  <c r="I99" i="3" s="1"/>
  <c r="E98" i="3"/>
  <c r="G98" i="3" s="1"/>
  <c r="I98" i="3" s="1"/>
  <c r="E97" i="3"/>
  <c r="G97" i="3" s="1"/>
  <c r="I97" i="3" s="1"/>
  <c r="E96" i="3"/>
  <c r="G96" i="3" s="1"/>
  <c r="I96" i="3" s="1"/>
  <c r="E95" i="3"/>
  <c r="G95" i="3" s="1"/>
  <c r="I95" i="3" s="1"/>
  <c r="E94" i="3"/>
  <c r="G94" i="3" s="1"/>
  <c r="I94" i="3" s="1"/>
  <c r="I93" i="3"/>
  <c r="E93" i="3"/>
  <c r="E92" i="3"/>
  <c r="G92" i="3" s="1"/>
  <c r="I92" i="3" s="1"/>
  <c r="G91" i="3"/>
  <c r="I91" i="3" s="1"/>
  <c r="E90" i="3"/>
  <c r="G90" i="3" s="1"/>
  <c r="I90" i="3" s="1"/>
  <c r="E89" i="3"/>
  <c r="G89" i="3" s="1"/>
  <c r="I89" i="3" s="1"/>
  <c r="E88" i="3"/>
  <c r="G88" i="3" s="1"/>
  <c r="I88" i="3" s="1"/>
  <c r="I87" i="3"/>
  <c r="E87" i="3"/>
  <c r="E86" i="3"/>
  <c r="G86" i="3" s="1"/>
  <c r="I86" i="3" s="1"/>
  <c r="E85" i="3"/>
  <c r="G85" i="3" s="1"/>
  <c r="I85" i="3" s="1"/>
  <c r="E84" i="3"/>
  <c r="G84" i="3" s="1"/>
  <c r="I84" i="3" s="1"/>
  <c r="E83" i="3"/>
  <c r="G83" i="3" s="1"/>
  <c r="I83" i="3" s="1"/>
  <c r="E82" i="3"/>
  <c r="G82" i="3" s="1"/>
  <c r="I82" i="3" s="1"/>
  <c r="E81" i="3"/>
  <c r="G81" i="3" s="1"/>
  <c r="I81" i="3" s="1"/>
  <c r="E80" i="3"/>
  <c r="G80" i="3" s="1"/>
  <c r="I80" i="3" s="1"/>
  <c r="E79" i="3"/>
  <c r="G79" i="3" s="1"/>
  <c r="I79" i="3" s="1"/>
  <c r="E78" i="3"/>
  <c r="G78" i="3" s="1"/>
  <c r="I78" i="3" s="1"/>
  <c r="E77" i="3"/>
  <c r="G77" i="3" s="1"/>
  <c r="I77" i="3" s="1"/>
  <c r="E76" i="3"/>
  <c r="G76" i="3" s="1"/>
  <c r="I76" i="3" s="1"/>
  <c r="G75" i="3"/>
  <c r="I75" i="3" s="1"/>
  <c r="E74" i="3"/>
  <c r="G74" i="3" s="1"/>
  <c r="I74" i="3" s="1"/>
  <c r="G67" i="3"/>
  <c r="I67" i="3" s="1"/>
  <c r="E67" i="3"/>
  <c r="E66" i="3"/>
  <c r="G66" i="3" s="1"/>
  <c r="I66" i="3" s="1"/>
  <c r="E65" i="3"/>
  <c r="G65" i="3" s="1"/>
  <c r="I65" i="3" s="1"/>
  <c r="E64" i="3"/>
  <c r="G64" i="3" s="1"/>
  <c r="I64" i="3" s="1"/>
  <c r="E63" i="3"/>
  <c r="G63" i="3" s="1"/>
  <c r="I63" i="3" s="1"/>
  <c r="E62" i="3"/>
  <c r="G62" i="3" s="1"/>
  <c r="I62" i="3" s="1"/>
  <c r="E61" i="3"/>
  <c r="G61" i="3" s="1"/>
  <c r="I61" i="3" s="1"/>
  <c r="E60" i="3"/>
  <c r="G60" i="3" s="1"/>
  <c r="I60" i="3" s="1"/>
  <c r="G59" i="3"/>
  <c r="I59" i="3" s="1"/>
  <c r="E59" i="3"/>
  <c r="E58" i="3"/>
  <c r="G58" i="3" s="1"/>
  <c r="I58" i="3" s="1"/>
  <c r="E55" i="3"/>
  <c r="G55" i="3" s="1"/>
  <c r="I55" i="3" s="1"/>
  <c r="E54" i="3"/>
  <c r="G54" i="3" s="1"/>
  <c r="I54" i="3" s="1"/>
  <c r="E53" i="3"/>
  <c r="G53" i="3" s="1"/>
  <c r="I53" i="3" s="1"/>
  <c r="G52" i="3"/>
  <c r="I52" i="3" s="1"/>
  <c r="E52" i="3"/>
  <c r="E51" i="3"/>
  <c r="G51" i="3" s="1"/>
  <c r="I51" i="3" s="1"/>
  <c r="E50" i="3"/>
  <c r="G50" i="3" s="1"/>
  <c r="I50" i="3" s="1"/>
  <c r="G49" i="3"/>
  <c r="I49" i="3" s="1"/>
  <c r="E49" i="3"/>
  <c r="E48" i="3"/>
  <c r="G48" i="3" s="1"/>
  <c r="I48" i="3" s="1"/>
  <c r="E47" i="3"/>
  <c r="G47" i="3" s="1"/>
  <c r="I47" i="3" s="1"/>
  <c r="E46" i="3"/>
  <c r="E45" i="3"/>
  <c r="E44" i="3"/>
  <c r="G44" i="3" s="1"/>
  <c r="I44" i="3" s="1"/>
  <c r="E43" i="3"/>
  <c r="G43" i="3" s="1"/>
  <c r="I43" i="3" s="1"/>
  <c r="G42" i="3"/>
  <c r="I42" i="3" s="1"/>
  <c r="E42" i="3"/>
  <c r="E41" i="3"/>
  <c r="G41" i="3" s="1"/>
  <c r="I41" i="3" s="1"/>
  <c r="E40" i="3"/>
  <c r="G40" i="3" s="1"/>
  <c r="I40" i="3" s="1"/>
  <c r="G39" i="3"/>
  <c r="I39" i="3" s="1"/>
  <c r="E39" i="3"/>
  <c r="E38" i="3"/>
  <c r="G38" i="3" s="1"/>
  <c r="I38" i="3" s="1"/>
  <c r="E37" i="3"/>
  <c r="G37" i="3" s="1"/>
  <c r="I37" i="3" s="1"/>
  <c r="E36" i="3"/>
  <c r="G36" i="3" s="1"/>
  <c r="I36" i="3" s="1"/>
  <c r="E35" i="3"/>
  <c r="G35" i="3" s="1"/>
  <c r="I35" i="3" s="1"/>
  <c r="E34" i="3"/>
  <c r="G34" i="3" s="1"/>
  <c r="I34" i="3" s="1"/>
  <c r="G33" i="3"/>
  <c r="I33" i="3" s="1"/>
  <c r="E32" i="3"/>
  <c r="G32" i="3" s="1"/>
  <c r="I32" i="3" s="1"/>
  <c r="E31" i="3"/>
  <c r="G31" i="3" s="1"/>
  <c r="I31" i="3" s="1"/>
  <c r="E30" i="3"/>
  <c r="G30" i="3" s="1"/>
  <c r="I30" i="3" s="1"/>
  <c r="E29" i="3"/>
  <c r="G29" i="3" s="1"/>
  <c r="I29" i="3" s="1"/>
  <c r="E28" i="3"/>
  <c r="G28" i="3" s="1"/>
  <c r="I28" i="3" s="1"/>
  <c r="E27" i="3"/>
  <c r="G27" i="3" s="1"/>
  <c r="I27" i="3" s="1"/>
  <c r="E26" i="3"/>
  <c r="G26" i="3" s="1"/>
  <c r="I26" i="3" s="1"/>
  <c r="E25" i="3"/>
  <c r="G25" i="3" s="1"/>
  <c r="I25" i="3" s="1"/>
  <c r="E24" i="3"/>
  <c r="G24" i="3" s="1"/>
  <c r="I24" i="3" s="1"/>
  <c r="G23" i="3"/>
  <c r="I23" i="3" s="1"/>
  <c r="E23" i="3"/>
  <c r="E22" i="3"/>
  <c r="G22" i="3" s="1"/>
  <c r="I22" i="3" s="1"/>
  <c r="E21" i="3"/>
  <c r="G21" i="3" s="1"/>
  <c r="I21" i="3" s="1"/>
  <c r="E20" i="3"/>
  <c r="G20" i="3" s="1"/>
  <c r="I20" i="3" s="1"/>
  <c r="E19" i="3"/>
  <c r="G19" i="3" s="1"/>
  <c r="I19" i="3" s="1"/>
  <c r="E18" i="3"/>
  <c r="G18" i="3" s="1"/>
  <c r="I18" i="3" s="1"/>
  <c r="E17" i="3"/>
  <c r="G17" i="3" s="1"/>
  <c r="I17" i="3" s="1"/>
  <c r="E16" i="3"/>
  <c r="G16" i="3" s="1"/>
  <c r="I16" i="3" s="1"/>
  <c r="E15" i="3"/>
  <c r="G15" i="3" s="1"/>
  <c r="I15" i="3" s="1"/>
  <c r="G14" i="3"/>
  <c r="I14" i="3" s="1"/>
  <c r="I68" i="3" l="1"/>
  <c r="I193" i="3"/>
  <c r="G154" i="2"/>
  <c r="I154" i="2" s="1"/>
  <c r="E154" i="2"/>
  <c r="E189" i="2"/>
  <c r="G189" i="2" s="1"/>
  <c r="I189" i="2" s="1"/>
  <c r="E188" i="2"/>
  <c r="G188" i="2" s="1"/>
  <c r="I188" i="2" s="1"/>
  <c r="E187" i="2"/>
  <c r="G187" i="2" s="1"/>
  <c r="I187" i="2" s="1"/>
  <c r="E186" i="2"/>
  <c r="G186" i="2" s="1"/>
  <c r="I186" i="2" s="1"/>
  <c r="E185" i="2"/>
  <c r="G185" i="2" s="1"/>
  <c r="I185" i="2" s="1"/>
  <c r="E184" i="2"/>
  <c r="G184" i="2" s="1"/>
  <c r="I184" i="2" s="1"/>
  <c r="I183" i="2"/>
  <c r="E182" i="2"/>
  <c r="G182" i="2" s="1"/>
  <c r="I182" i="2" s="1"/>
  <c r="E181" i="2"/>
  <c r="G181" i="2" s="1"/>
  <c r="I181" i="2" s="1"/>
  <c r="E180" i="2"/>
  <c r="G180" i="2" s="1"/>
  <c r="I180" i="2" s="1"/>
  <c r="E179" i="2"/>
  <c r="G179" i="2" s="1"/>
  <c r="I179" i="2" s="1"/>
  <c r="E178" i="2"/>
  <c r="G178" i="2" s="1"/>
  <c r="I178" i="2" s="1"/>
  <c r="E177" i="2"/>
  <c r="G177" i="2" s="1"/>
  <c r="I177" i="2" s="1"/>
  <c r="E176" i="2"/>
  <c r="G176" i="2" s="1"/>
  <c r="I176" i="2" s="1"/>
  <c r="E175" i="2"/>
  <c r="G175" i="2" s="1"/>
  <c r="I175" i="2" s="1"/>
  <c r="E174" i="2"/>
  <c r="G174" i="2" s="1"/>
  <c r="I174" i="2" s="1"/>
  <c r="E173" i="2"/>
  <c r="G173" i="2" s="1"/>
  <c r="I173" i="2" s="1"/>
  <c r="E172" i="2"/>
  <c r="G172" i="2" s="1"/>
  <c r="I172" i="2" s="1"/>
  <c r="G171" i="2"/>
  <c r="I171" i="2" s="1"/>
  <c r="E171" i="2"/>
  <c r="E170" i="2"/>
  <c r="G170" i="2" s="1"/>
  <c r="I170" i="2" s="1"/>
  <c r="E169" i="2"/>
  <c r="G169" i="2" s="1"/>
  <c r="I169" i="2" s="1"/>
  <c r="E168" i="2"/>
  <c r="G168" i="2" s="1"/>
  <c r="I168" i="2" s="1"/>
  <c r="G167" i="2"/>
  <c r="I167" i="2" s="1"/>
  <c r="E166" i="2"/>
  <c r="G166" i="2" s="1"/>
  <c r="I166" i="2" s="1"/>
  <c r="E165" i="2"/>
  <c r="G165" i="2" s="1"/>
  <c r="I165" i="2" s="1"/>
  <c r="E164" i="2"/>
  <c r="G164" i="2" s="1"/>
  <c r="I164" i="2" s="1"/>
  <c r="E163" i="2"/>
  <c r="G163" i="2" s="1"/>
  <c r="I163" i="2" s="1"/>
  <c r="E162" i="2"/>
  <c r="G162" i="2" s="1"/>
  <c r="I162" i="2" s="1"/>
  <c r="E161" i="2"/>
  <c r="G161" i="2" s="1"/>
  <c r="I161" i="2" s="1"/>
  <c r="G160" i="2"/>
  <c r="I160" i="2" s="1"/>
  <c r="E160" i="2"/>
  <c r="E159" i="2"/>
  <c r="G159" i="2" s="1"/>
  <c r="I159" i="2" s="1"/>
  <c r="E158" i="2"/>
  <c r="G158" i="2" s="1"/>
  <c r="I158" i="2" s="1"/>
  <c r="I157" i="2"/>
  <c r="G157" i="2"/>
  <c r="E156" i="2"/>
  <c r="G156" i="2" s="1"/>
  <c r="I156" i="2" s="1"/>
  <c r="E155" i="2"/>
  <c r="G155" i="2" s="1"/>
  <c r="I155" i="2" s="1"/>
  <c r="E153" i="2"/>
  <c r="G153" i="2" s="1"/>
  <c r="I153" i="2" s="1"/>
  <c r="E152" i="2"/>
  <c r="G152" i="2" s="1"/>
  <c r="I152" i="2" s="1"/>
  <c r="E151" i="2"/>
  <c r="G151" i="2" s="1"/>
  <c r="I151" i="2" s="1"/>
  <c r="E150" i="2"/>
  <c r="G150" i="2" s="1"/>
  <c r="I150" i="2" s="1"/>
  <c r="E149" i="2"/>
  <c r="G149" i="2" s="1"/>
  <c r="I149" i="2" s="1"/>
  <c r="E148" i="2"/>
  <c r="G148" i="2" s="1"/>
  <c r="I148" i="2" s="1"/>
  <c r="E147" i="2"/>
  <c r="G147" i="2" s="1"/>
  <c r="I147" i="2" s="1"/>
  <c r="E146" i="2"/>
  <c r="G146" i="2" s="1"/>
  <c r="I146" i="2" s="1"/>
  <c r="E145" i="2"/>
  <c r="G145" i="2" s="1"/>
  <c r="I145" i="2" s="1"/>
  <c r="I144" i="2"/>
  <c r="E143" i="2"/>
  <c r="G143" i="2" s="1"/>
  <c r="I143" i="2" s="1"/>
  <c r="E142" i="2"/>
  <c r="G142" i="2" s="1"/>
  <c r="I142" i="2" s="1"/>
  <c r="E141" i="2"/>
  <c r="G141" i="2" s="1"/>
  <c r="I141" i="2" s="1"/>
  <c r="E135" i="2"/>
  <c r="G135" i="2" s="1"/>
  <c r="I135" i="2" s="1"/>
  <c r="E134" i="2"/>
  <c r="G134" i="2" s="1"/>
  <c r="I134" i="2" s="1"/>
  <c r="E133" i="2"/>
  <c r="G133" i="2" s="1"/>
  <c r="I133" i="2" s="1"/>
  <c r="E132" i="2"/>
  <c r="G132" i="2" s="1"/>
  <c r="I132" i="2" s="1"/>
  <c r="E131" i="2"/>
  <c r="G131" i="2" s="1"/>
  <c r="I131" i="2" s="1"/>
  <c r="G130" i="2"/>
  <c r="I130" i="2" s="1"/>
  <c r="G129" i="2"/>
  <c r="I129" i="2" s="1"/>
  <c r="E129" i="2"/>
  <c r="E128" i="2"/>
  <c r="G128" i="2" s="1"/>
  <c r="I128" i="2" s="1"/>
  <c r="E127" i="2"/>
  <c r="G127" i="2" s="1"/>
  <c r="I127" i="2" s="1"/>
  <c r="I126" i="2"/>
  <c r="G126" i="2"/>
  <c r="E126" i="2"/>
  <c r="I125" i="2"/>
  <c r="E125" i="2"/>
  <c r="E124" i="2"/>
  <c r="G124" i="2" s="1"/>
  <c r="I124" i="2" s="1"/>
  <c r="E123" i="2"/>
  <c r="G123" i="2" s="1"/>
  <c r="I123" i="2" s="1"/>
  <c r="E122" i="2"/>
  <c r="G122" i="2" s="1"/>
  <c r="I122" i="2" s="1"/>
  <c r="E121" i="2"/>
  <c r="G121" i="2" s="1"/>
  <c r="I121" i="2" s="1"/>
  <c r="E120" i="2"/>
  <c r="G120" i="2" s="1"/>
  <c r="I120" i="2" s="1"/>
  <c r="E119" i="2"/>
  <c r="G119" i="2" s="1"/>
  <c r="I119" i="2" s="1"/>
  <c r="E118" i="2"/>
  <c r="G118" i="2" s="1"/>
  <c r="I118" i="2" s="1"/>
  <c r="E117" i="2"/>
  <c r="G117" i="2" s="1"/>
  <c r="I117" i="2" s="1"/>
  <c r="E116" i="2"/>
  <c r="G116" i="2" s="1"/>
  <c r="I116" i="2" s="1"/>
  <c r="E115" i="2"/>
  <c r="G115" i="2" s="1"/>
  <c r="I115" i="2" s="1"/>
  <c r="E114" i="2"/>
  <c r="G114" i="2" s="1"/>
  <c r="I114" i="2" s="1"/>
  <c r="E113" i="2"/>
  <c r="G113" i="2" s="1"/>
  <c r="I113" i="2" s="1"/>
  <c r="E112" i="2"/>
  <c r="G112" i="2" s="1"/>
  <c r="I112" i="2" s="1"/>
  <c r="E111" i="2"/>
  <c r="G111" i="2" s="1"/>
  <c r="I111" i="2" s="1"/>
  <c r="G110" i="2"/>
  <c r="I110" i="2" s="1"/>
  <c r="E110" i="2"/>
  <c r="I109" i="2"/>
  <c r="E109" i="2"/>
  <c r="I108" i="2"/>
  <c r="E108" i="2"/>
  <c r="E107" i="2"/>
  <c r="G107" i="2" s="1"/>
  <c r="I107" i="2" s="1"/>
  <c r="G106" i="2"/>
  <c r="I106" i="2" s="1"/>
  <c r="E106" i="2"/>
  <c r="E105" i="2"/>
  <c r="G105" i="2" s="1"/>
  <c r="I105" i="2" s="1"/>
  <c r="E104" i="2"/>
  <c r="G104" i="2" s="1"/>
  <c r="I104" i="2" s="1"/>
  <c r="E103" i="2"/>
  <c r="G103" i="2" s="1"/>
  <c r="I103" i="2" s="1"/>
  <c r="E102" i="2"/>
  <c r="G102" i="2" s="1"/>
  <c r="I102" i="2" s="1"/>
  <c r="I101" i="2"/>
  <c r="E101" i="2"/>
  <c r="E100" i="2"/>
  <c r="G100" i="2" s="1"/>
  <c r="I100" i="2" s="1"/>
  <c r="E99" i="2"/>
  <c r="G99" i="2" s="1"/>
  <c r="I99" i="2" s="1"/>
  <c r="E98" i="2"/>
  <c r="G98" i="2" s="1"/>
  <c r="I98" i="2" s="1"/>
  <c r="E97" i="2"/>
  <c r="G97" i="2" s="1"/>
  <c r="I97" i="2" s="1"/>
  <c r="E96" i="2"/>
  <c r="G96" i="2" s="1"/>
  <c r="I96" i="2" s="1"/>
  <c r="E95" i="2"/>
  <c r="G95" i="2" s="1"/>
  <c r="I95" i="2" s="1"/>
  <c r="E94" i="2"/>
  <c r="G94" i="2" s="1"/>
  <c r="I94" i="2" s="1"/>
  <c r="E93" i="2"/>
  <c r="G93" i="2" s="1"/>
  <c r="I93" i="2" s="1"/>
  <c r="E92" i="2"/>
  <c r="G92" i="2" s="1"/>
  <c r="I92" i="2" s="1"/>
  <c r="I91" i="2"/>
  <c r="E91" i="2"/>
  <c r="G90" i="2"/>
  <c r="I90" i="2" s="1"/>
  <c r="E90" i="2"/>
  <c r="G89" i="2"/>
  <c r="I89" i="2" s="1"/>
  <c r="E88" i="2"/>
  <c r="G88" i="2" s="1"/>
  <c r="I88" i="2" s="1"/>
  <c r="E87" i="2"/>
  <c r="G87" i="2" s="1"/>
  <c r="I87" i="2" s="1"/>
  <c r="E86" i="2"/>
  <c r="G86" i="2" s="1"/>
  <c r="I86" i="2" s="1"/>
  <c r="I85" i="2"/>
  <c r="E85" i="2"/>
  <c r="E84" i="2"/>
  <c r="G84" i="2" s="1"/>
  <c r="I84" i="2" s="1"/>
  <c r="E83" i="2"/>
  <c r="G83" i="2" s="1"/>
  <c r="I83" i="2" s="1"/>
  <c r="E82" i="2"/>
  <c r="G82" i="2" s="1"/>
  <c r="I82" i="2" s="1"/>
  <c r="E81" i="2"/>
  <c r="G81" i="2" s="1"/>
  <c r="I81" i="2" s="1"/>
  <c r="G80" i="2"/>
  <c r="I80" i="2" s="1"/>
  <c r="E80" i="2"/>
  <c r="E79" i="2"/>
  <c r="G79" i="2" s="1"/>
  <c r="I79" i="2" s="1"/>
  <c r="E78" i="2"/>
  <c r="G78" i="2" s="1"/>
  <c r="I78" i="2" s="1"/>
  <c r="E77" i="2"/>
  <c r="G77" i="2" s="1"/>
  <c r="I77" i="2" s="1"/>
  <c r="E76" i="2"/>
  <c r="G76" i="2" s="1"/>
  <c r="I76" i="2" s="1"/>
  <c r="E75" i="2"/>
  <c r="G75" i="2" s="1"/>
  <c r="I75" i="2" s="1"/>
  <c r="E74" i="2"/>
  <c r="G74" i="2" s="1"/>
  <c r="I74" i="2" s="1"/>
  <c r="G73" i="2"/>
  <c r="I73" i="2" s="1"/>
  <c r="G72" i="2"/>
  <c r="I72" i="2" s="1"/>
  <c r="E72" i="2"/>
  <c r="E65" i="2"/>
  <c r="G65" i="2" s="1"/>
  <c r="I65" i="2" s="1"/>
  <c r="E64" i="2"/>
  <c r="G64" i="2" s="1"/>
  <c r="I64" i="2" s="1"/>
  <c r="E63" i="2"/>
  <c r="G63" i="2" s="1"/>
  <c r="I63" i="2" s="1"/>
  <c r="E62" i="2"/>
  <c r="G62" i="2" s="1"/>
  <c r="I62" i="2" s="1"/>
  <c r="E61" i="2"/>
  <c r="G61" i="2" s="1"/>
  <c r="I61" i="2" s="1"/>
  <c r="E60" i="2"/>
  <c r="G60" i="2" s="1"/>
  <c r="I60" i="2" s="1"/>
  <c r="E59" i="2"/>
  <c r="G59" i="2" s="1"/>
  <c r="I59" i="2" s="1"/>
  <c r="E58" i="2"/>
  <c r="G58" i="2" s="1"/>
  <c r="I58" i="2" s="1"/>
  <c r="E57" i="2"/>
  <c r="G57" i="2" s="1"/>
  <c r="I57" i="2" s="1"/>
  <c r="G56" i="2"/>
  <c r="I56" i="2" s="1"/>
  <c r="E56" i="2"/>
  <c r="E55" i="2"/>
  <c r="G55" i="2" s="1"/>
  <c r="I55" i="2" s="1"/>
  <c r="E54" i="2"/>
  <c r="G54" i="2" s="1"/>
  <c r="I54" i="2" s="1"/>
  <c r="E53" i="2"/>
  <c r="G53" i="2" s="1"/>
  <c r="I53" i="2" s="1"/>
  <c r="E52" i="2"/>
  <c r="G52" i="2" s="1"/>
  <c r="I52" i="2" s="1"/>
  <c r="E51" i="2"/>
  <c r="G51" i="2" s="1"/>
  <c r="I51" i="2" s="1"/>
  <c r="E50" i="2"/>
  <c r="G50" i="2" s="1"/>
  <c r="I50" i="2" s="1"/>
  <c r="E49" i="2"/>
  <c r="G49" i="2" s="1"/>
  <c r="I49" i="2" s="1"/>
  <c r="E48" i="2"/>
  <c r="G48" i="2" s="1"/>
  <c r="I48" i="2" s="1"/>
  <c r="E47" i="2"/>
  <c r="G47" i="2" s="1"/>
  <c r="I47" i="2" s="1"/>
  <c r="I46" i="2"/>
  <c r="E46" i="2"/>
  <c r="I45" i="2"/>
  <c r="E45" i="2"/>
  <c r="E44" i="2"/>
  <c r="G44" i="2" s="1"/>
  <c r="I44" i="2" s="1"/>
  <c r="E43" i="2"/>
  <c r="G43" i="2" s="1"/>
  <c r="I43" i="2" s="1"/>
  <c r="G42" i="2"/>
  <c r="I42" i="2" s="1"/>
  <c r="E42" i="2"/>
  <c r="E41" i="2"/>
  <c r="G41" i="2" s="1"/>
  <c r="I41" i="2" s="1"/>
  <c r="E40" i="2"/>
  <c r="G40" i="2" s="1"/>
  <c r="I40" i="2" s="1"/>
  <c r="I39" i="2"/>
  <c r="G39" i="2"/>
  <c r="E39" i="2"/>
  <c r="E38" i="2"/>
  <c r="G38" i="2" s="1"/>
  <c r="I38" i="2" s="1"/>
  <c r="E37" i="2"/>
  <c r="G37" i="2" s="1"/>
  <c r="I37" i="2" s="1"/>
  <c r="E36" i="2"/>
  <c r="G36" i="2" s="1"/>
  <c r="I36" i="2" s="1"/>
  <c r="E35" i="2"/>
  <c r="G35" i="2" s="1"/>
  <c r="I35" i="2" s="1"/>
  <c r="G34" i="2"/>
  <c r="I34" i="2" s="1"/>
  <c r="E34" i="2"/>
  <c r="G33" i="2"/>
  <c r="I33" i="2" s="1"/>
  <c r="E32" i="2"/>
  <c r="G32" i="2" s="1"/>
  <c r="I32" i="2" s="1"/>
  <c r="E31" i="2"/>
  <c r="G31" i="2" s="1"/>
  <c r="I31" i="2" s="1"/>
  <c r="E30" i="2"/>
  <c r="G30" i="2" s="1"/>
  <c r="I30" i="2" s="1"/>
  <c r="E29" i="2"/>
  <c r="G29" i="2" s="1"/>
  <c r="I29" i="2" s="1"/>
  <c r="E28" i="2"/>
  <c r="G28" i="2" s="1"/>
  <c r="I28" i="2" s="1"/>
  <c r="E27" i="2"/>
  <c r="G27" i="2" s="1"/>
  <c r="I27" i="2" s="1"/>
  <c r="E26" i="2"/>
  <c r="G26" i="2" s="1"/>
  <c r="I26" i="2" s="1"/>
  <c r="E25" i="2"/>
  <c r="G25" i="2" s="1"/>
  <c r="I25" i="2" s="1"/>
  <c r="E24" i="2"/>
  <c r="G24" i="2" s="1"/>
  <c r="I24" i="2" s="1"/>
  <c r="E23" i="2"/>
  <c r="G23" i="2" s="1"/>
  <c r="I23" i="2" s="1"/>
  <c r="E22" i="2"/>
  <c r="G22" i="2" s="1"/>
  <c r="I22" i="2" s="1"/>
  <c r="E21" i="2"/>
  <c r="G21" i="2" s="1"/>
  <c r="I21" i="2" s="1"/>
  <c r="E20" i="2"/>
  <c r="G20" i="2" s="1"/>
  <c r="I20" i="2" s="1"/>
  <c r="E19" i="2"/>
  <c r="G19" i="2" s="1"/>
  <c r="I19" i="2" s="1"/>
  <c r="E18" i="2"/>
  <c r="G18" i="2" s="1"/>
  <c r="I18" i="2" s="1"/>
  <c r="E17" i="2"/>
  <c r="G17" i="2" s="1"/>
  <c r="I17" i="2" s="1"/>
  <c r="E16" i="2"/>
  <c r="G16" i="2" s="1"/>
  <c r="I16" i="2" s="1"/>
  <c r="E15" i="2"/>
  <c r="G15" i="2" s="1"/>
  <c r="I15" i="2" s="1"/>
  <c r="G14" i="2"/>
  <c r="I14" i="2" s="1"/>
  <c r="I190" i="2" l="1"/>
  <c r="I66" i="2"/>
  <c r="I136" i="2"/>
  <c r="E148" i="1"/>
  <c r="G148" i="1" s="1"/>
  <c r="I148" i="1" s="1"/>
  <c r="I191" i="2" l="1"/>
  <c r="E188" i="1"/>
  <c r="G188" i="1" s="1"/>
  <c r="I188" i="1" s="1"/>
  <c r="E187" i="1"/>
  <c r="G187" i="1" s="1"/>
  <c r="I187" i="1" s="1"/>
  <c r="E186" i="1"/>
  <c r="G186" i="1" s="1"/>
  <c r="I186" i="1" s="1"/>
  <c r="E185" i="1"/>
  <c r="G185" i="1" s="1"/>
  <c r="I185" i="1" s="1"/>
  <c r="E184" i="1"/>
  <c r="G184" i="1" s="1"/>
  <c r="I184" i="1" s="1"/>
  <c r="E183" i="1"/>
  <c r="G183" i="1" s="1"/>
  <c r="I183" i="1" s="1"/>
  <c r="I182" i="1"/>
  <c r="E181" i="1"/>
  <c r="G181" i="1" s="1"/>
  <c r="I181" i="1" s="1"/>
  <c r="E180" i="1"/>
  <c r="G180" i="1" s="1"/>
  <c r="I180" i="1" s="1"/>
  <c r="E179" i="1"/>
  <c r="G179" i="1" s="1"/>
  <c r="I179" i="1" s="1"/>
  <c r="E178" i="1"/>
  <c r="G178" i="1" s="1"/>
  <c r="I178" i="1" s="1"/>
  <c r="E177" i="1"/>
  <c r="G177" i="1" s="1"/>
  <c r="I177" i="1" s="1"/>
  <c r="E176" i="1"/>
  <c r="G176" i="1" s="1"/>
  <c r="I176" i="1" s="1"/>
  <c r="E175" i="1"/>
  <c r="G175" i="1" s="1"/>
  <c r="I175" i="1" s="1"/>
  <c r="E174" i="1"/>
  <c r="G174" i="1" s="1"/>
  <c r="I174" i="1" s="1"/>
  <c r="E173" i="1"/>
  <c r="G173" i="1" s="1"/>
  <c r="I173" i="1" s="1"/>
  <c r="E172" i="1"/>
  <c r="G172" i="1" s="1"/>
  <c r="I172" i="1" s="1"/>
  <c r="E171" i="1"/>
  <c r="G171" i="1" s="1"/>
  <c r="I171" i="1" s="1"/>
  <c r="E170" i="1"/>
  <c r="G170" i="1" s="1"/>
  <c r="I170" i="1" s="1"/>
  <c r="E169" i="1"/>
  <c r="G169" i="1" s="1"/>
  <c r="I169" i="1" s="1"/>
  <c r="E168" i="1"/>
  <c r="G168" i="1" s="1"/>
  <c r="I168" i="1" s="1"/>
  <c r="E167" i="1"/>
  <c r="G167" i="1" s="1"/>
  <c r="I167" i="1" s="1"/>
  <c r="G166" i="1"/>
  <c r="I166" i="1" s="1"/>
  <c r="E165" i="1"/>
  <c r="G165" i="1" s="1"/>
  <c r="I165" i="1" s="1"/>
  <c r="E164" i="1"/>
  <c r="G164" i="1" s="1"/>
  <c r="I164" i="1" s="1"/>
  <c r="E163" i="1"/>
  <c r="G163" i="1" s="1"/>
  <c r="I163" i="1" s="1"/>
  <c r="E162" i="1"/>
  <c r="G162" i="1" s="1"/>
  <c r="I162" i="1" s="1"/>
  <c r="E161" i="1"/>
  <c r="G161" i="1" s="1"/>
  <c r="I161" i="1" s="1"/>
  <c r="E160" i="1"/>
  <c r="G160" i="1" s="1"/>
  <c r="I160" i="1" s="1"/>
  <c r="E159" i="1"/>
  <c r="G159" i="1" s="1"/>
  <c r="I159" i="1" s="1"/>
  <c r="E158" i="1"/>
  <c r="G158" i="1" s="1"/>
  <c r="I158" i="1" s="1"/>
  <c r="E157" i="1"/>
  <c r="G157" i="1" s="1"/>
  <c r="I157" i="1" s="1"/>
  <c r="G156" i="1"/>
  <c r="I156" i="1" s="1"/>
  <c r="E155" i="1"/>
  <c r="G155" i="1" s="1"/>
  <c r="I155" i="1" s="1"/>
  <c r="E154" i="1"/>
  <c r="G154" i="1" s="1"/>
  <c r="I154" i="1" s="1"/>
  <c r="E153" i="1"/>
  <c r="G153" i="1" s="1"/>
  <c r="I153" i="1" s="1"/>
  <c r="E152" i="1"/>
  <c r="G152" i="1" s="1"/>
  <c r="I152" i="1" s="1"/>
  <c r="E151" i="1"/>
  <c r="G151" i="1" s="1"/>
  <c r="I151" i="1" s="1"/>
  <c r="E150" i="1"/>
  <c r="G150" i="1" s="1"/>
  <c r="I150" i="1" s="1"/>
  <c r="E149" i="1"/>
  <c r="G149" i="1" s="1"/>
  <c r="I149" i="1" s="1"/>
  <c r="E147" i="1"/>
  <c r="G147" i="1" s="1"/>
  <c r="I147" i="1" s="1"/>
  <c r="E146" i="1"/>
  <c r="G146" i="1" s="1"/>
  <c r="I146" i="1" s="1"/>
  <c r="E145" i="1"/>
  <c r="G145" i="1" s="1"/>
  <c r="I145" i="1" s="1"/>
  <c r="I144" i="1"/>
  <c r="E143" i="1"/>
  <c r="G143" i="1" s="1"/>
  <c r="I143" i="1" s="1"/>
  <c r="E142" i="1"/>
  <c r="G142" i="1" s="1"/>
  <c r="I142" i="1" s="1"/>
  <c r="E141" i="1"/>
  <c r="G141" i="1" s="1"/>
  <c r="I141" i="1" s="1"/>
  <c r="E135" i="1"/>
  <c r="G135" i="1" s="1"/>
  <c r="I135" i="1" s="1"/>
  <c r="E134" i="1"/>
  <c r="G134" i="1" s="1"/>
  <c r="I134" i="1" s="1"/>
  <c r="E133" i="1"/>
  <c r="G133" i="1" s="1"/>
  <c r="I133" i="1" s="1"/>
  <c r="E132" i="1"/>
  <c r="G132" i="1" s="1"/>
  <c r="I132" i="1" s="1"/>
  <c r="E131" i="1"/>
  <c r="G131" i="1" s="1"/>
  <c r="I131" i="1" s="1"/>
  <c r="G130" i="1"/>
  <c r="I130" i="1" s="1"/>
  <c r="E129" i="1"/>
  <c r="G129" i="1" s="1"/>
  <c r="I129" i="1" s="1"/>
  <c r="E128" i="1"/>
  <c r="G128" i="1" s="1"/>
  <c r="I128" i="1" s="1"/>
  <c r="E127" i="1"/>
  <c r="G127" i="1" s="1"/>
  <c r="I127" i="1" s="1"/>
  <c r="E126" i="1"/>
  <c r="G126" i="1" s="1"/>
  <c r="I126" i="1" s="1"/>
  <c r="I125" i="1"/>
  <c r="E125" i="1"/>
  <c r="E124" i="1"/>
  <c r="G124" i="1" s="1"/>
  <c r="I124" i="1" s="1"/>
  <c r="E123" i="1"/>
  <c r="G123" i="1" s="1"/>
  <c r="I123" i="1" s="1"/>
  <c r="E122" i="1"/>
  <c r="G122" i="1" s="1"/>
  <c r="I122" i="1" s="1"/>
  <c r="E121" i="1"/>
  <c r="G121" i="1" s="1"/>
  <c r="I121" i="1" s="1"/>
  <c r="E120" i="1"/>
  <c r="G120" i="1" s="1"/>
  <c r="I120" i="1" s="1"/>
  <c r="E119" i="1"/>
  <c r="G119" i="1" s="1"/>
  <c r="I119" i="1" s="1"/>
  <c r="E118" i="1"/>
  <c r="G118" i="1" s="1"/>
  <c r="I118" i="1" s="1"/>
  <c r="E117" i="1"/>
  <c r="G117" i="1" s="1"/>
  <c r="I117" i="1" s="1"/>
  <c r="E116" i="1"/>
  <c r="G116" i="1" s="1"/>
  <c r="I116" i="1" s="1"/>
  <c r="E115" i="1"/>
  <c r="G115" i="1" s="1"/>
  <c r="I115" i="1" s="1"/>
  <c r="E114" i="1"/>
  <c r="G114" i="1" s="1"/>
  <c r="I114" i="1" s="1"/>
  <c r="E113" i="1"/>
  <c r="G113" i="1" s="1"/>
  <c r="I113" i="1" s="1"/>
  <c r="E112" i="1"/>
  <c r="G112" i="1" s="1"/>
  <c r="I112" i="1" s="1"/>
  <c r="E111" i="1"/>
  <c r="G111" i="1" s="1"/>
  <c r="I111" i="1" s="1"/>
  <c r="E110" i="1"/>
  <c r="G110" i="1" s="1"/>
  <c r="I110" i="1" s="1"/>
  <c r="I109" i="1"/>
  <c r="E109" i="1"/>
  <c r="I108" i="1"/>
  <c r="E108" i="1"/>
  <c r="E107" i="1"/>
  <c r="G107" i="1" s="1"/>
  <c r="I107" i="1" s="1"/>
  <c r="E106" i="1"/>
  <c r="G106" i="1" s="1"/>
  <c r="I106" i="1" s="1"/>
  <c r="E105" i="1"/>
  <c r="G105" i="1" s="1"/>
  <c r="I105" i="1" s="1"/>
  <c r="E104" i="1"/>
  <c r="G104" i="1" s="1"/>
  <c r="I104" i="1" s="1"/>
  <c r="E103" i="1"/>
  <c r="G103" i="1" s="1"/>
  <c r="I103" i="1" s="1"/>
  <c r="E102" i="1"/>
  <c r="G102" i="1" s="1"/>
  <c r="I102" i="1" s="1"/>
  <c r="I101" i="1"/>
  <c r="E101" i="1"/>
  <c r="E100" i="1"/>
  <c r="G100" i="1" s="1"/>
  <c r="I100" i="1" s="1"/>
  <c r="E99" i="1"/>
  <c r="G99" i="1" s="1"/>
  <c r="I99" i="1" s="1"/>
  <c r="E98" i="1"/>
  <c r="G98" i="1" s="1"/>
  <c r="I98" i="1" s="1"/>
  <c r="E97" i="1"/>
  <c r="G97" i="1" s="1"/>
  <c r="I97" i="1" s="1"/>
  <c r="E96" i="1"/>
  <c r="G96" i="1" s="1"/>
  <c r="I96" i="1" s="1"/>
  <c r="E95" i="1"/>
  <c r="G95" i="1" s="1"/>
  <c r="I95" i="1" s="1"/>
  <c r="E94" i="1"/>
  <c r="G94" i="1" s="1"/>
  <c r="I94" i="1" s="1"/>
  <c r="E93" i="1"/>
  <c r="G93" i="1" s="1"/>
  <c r="I93" i="1" s="1"/>
  <c r="E92" i="1"/>
  <c r="G92" i="1" s="1"/>
  <c r="I92" i="1" s="1"/>
  <c r="I91" i="1"/>
  <c r="E91" i="1"/>
  <c r="E90" i="1"/>
  <c r="G90" i="1" s="1"/>
  <c r="I90" i="1" s="1"/>
  <c r="E89" i="1"/>
  <c r="G89" i="1" s="1"/>
  <c r="I89" i="1" s="1"/>
  <c r="E88" i="1"/>
  <c r="G88" i="1" s="1"/>
  <c r="I88" i="1" s="1"/>
  <c r="E87" i="1"/>
  <c r="G87" i="1" s="1"/>
  <c r="I87" i="1" s="1"/>
  <c r="E86" i="1"/>
  <c r="G86" i="1" s="1"/>
  <c r="I86" i="1" s="1"/>
  <c r="I85" i="1"/>
  <c r="E85" i="1"/>
  <c r="E84" i="1"/>
  <c r="G84" i="1" s="1"/>
  <c r="I84" i="1" s="1"/>
  <c r="E83" i="1"/>
  <c r="G83" i="1" s="1"/>
  <c r="I83" i="1" s="1"/>
  <c r="E82" i="1"/>
  <c r="G82" i="1" s="1"/>
  <c r="I82" i="1" s="1"/>
  <c r="E81" i="1"/>
  <c r="G81" i="1" s="1"/>
  <c r="I81" i="1" s="1"/>
  <c r="E80" i="1"/>
  <c r="G80" i="1" s="1"/>
  <c r="I80" i="1" s="1"/>
  <c r="E79" i="1"/>
  <c r="G79" i="1" s="1"/>
  <c r="I79" i="1" s="1"/>
  <c r="E78" i="1"/>
  <c r="G78" i="1" s="1"/>
  <c r="I78" i="1" s="1"/>
  <c r="E77" i="1"/>
  <c r="G77" i="1" s="1"/>
  <c r="I77" i="1" s="1"/>
  <c r="E76" i="1"/>
  <c r="G76" i="1" s="1"/>
  <c r="I76" i="1" s="1"/>
  <c r="E75" i="1"/>
  <c r="G75" i="1" s="1"/>
  <c r="I75" i="1" s="1"/>
  <c r="E74" i="1"/>
  <c r="G74" i="1" s="1"/>
  <c r="I74" i="1" s="1"/>
  <c r="E73" i="1"/>
  <c r="G73" i="1" s="1"/>
  <c r="I73" i="1" s="1"/>
  <c r="E72" i="1"/>
  <c r="G72" i="1" s="1"/>
  <c r="I72" i="1" s="1"/>
  <c r="E65" i="1"/>
  <c r="G65" i="1" s="1"/>
  <c r="I65" i="1" s="1"/>
  <c r="E64" i="1"/>
  <c r="G64" i="1" s="1"/>
  <c r="I64" i="1" s="1"/>
  <c r="E63" i="1"/>
  <c r="G63" i="1" s="1"/>
  <c r="I63" i="1" s="1"/>
  <c r="E62" i="1"/>
  <c r="G62" i="1" s="1"/>
  <c r="I62" i="1" s="1"/>
  <c r="E61" i="1"/>
  <c r="G61" i="1" s="1"/>
  <c r="I61" i="1" s="1"/>
  <c r="E60" i="1"/>
  <c r="G60" i="1" s="1"/>
  <c r="I60" i="1" s="1"/>
  <c r="E59" i="1"/>
  <c r="G59" i="1" s="1"/>
  <c r="I59" i="1" s="1"/>
  <c r="E58" i="1"/>
  <c r="G58" i="1" s="1"/>
  <c r="I58" i="1" s="1"/>
  <c r="E57" i="1"/>
  <c r="G57" i="1" s="1"/>
  <c r="I57" i="1" s="1"/>
  <c r="E56" i="1"/>
  <c r="G56" i="1" s="1"/>
  <c r="I56" i="1" s="1"/>
  <c r="E55" i="1"/>
  <c r="G55" i="1" s="1"/>
  <c r="I55" i="1" s="1"/>
  <c r="E54" i="1"/>
  <c r="G54" i="1" s="1"/>
  <c r="I54" i="1" s="1"/>
  <c r="E53" i="1"/>
  <c r="G53" i="1" s="1"/>
  <c r="I53" i="1" s="1"/>
  <c r="E52" i="1"/>
  <c r="G52" i="1" s="1"/>
  <c r="I52" i="1" s="1"/>
  <c r="E51" i="1"/>
  <c r="G51" i="1" s="1"/>
  <c r="I51" i="1" s="1"/>
  <c r="E50" i="1"/>
  <c r="G50" i="1" s="1"/>
  <c r="I50" i="1" s="1"/>
  <c r="E49" i="1"/>
  <c r="G49" i="1" s="1"/>
  <c r="I49" i="1" s="1"/>
  <c r="E48" i="1"/>
  <c r="G48" i="1" s="1"/>
  <c r="I48" i="1" s="1"/>
  <c r="E47" i="1"/>
  <c r="G47" i="1" s="1"/>
  <c r="I47" i="1" s="1"/>
  <c r="E46" i="1"/>
  <c r="I46" i="1" s="1"/>
  <c r="I45" i="1"/>
  <c r="E45" i="1"/>
  <c r="E44" i="1"/>
  <c r="G44" i="1" s="1"/>
  <c r="I44" i="1" s="1"/>
  <c r="E43" i="1"/>
  <c r="G43" i="1" s="1"/>
  <c r="I43" i="1" s="1"/>
  <c r="E42" i="1"/>
  <c r="G42" i="1" s="1"/>
  <c r="I42" i="1" s="1"/>
  <c r="E41" i="1"/>
  <c r="G41" i="1" s="1"/>
  <c r="I41" i="1" s="1"/>
  <c r="E40" i="1"/>
  <c r="G40" i="1" s="1"/>
  <c r="I40" i="1" s="1"/>
  <c r="E39" i="1"/>
  <c r="G39" i="1" s="1"/>
  <c r="I39" i="1" s="1"/>
  <c r="E38" i="1"/>
  <c r="G38" i="1" s="1"/>
  <c r="I38" i="1" s="1"/>
  <c r="E37" i="1"/>
  <c r="G37" i="1" s="1"/>
  <c r="I37" i="1" s="1"/>
  <c r="E36" i="1"/>
  <c r="G36" i="1" s="1"/>
  <c r="I36" i="1" s="1"/>
  <c r="E35" i="1"/>
  <c r="G35" i="1" s="1"/>
  <c r="I35" i="1" s="1"/>
  <c r="E34" i="1"/>
  <c r="G34" i="1" s="1"/>
  <c r="I34" i="1" s="1"/>
  <c r="G33" i="1"/>
  <c r="I33" i="1" s="1"/>
  <c r="E32" i="1"/>
  <c r="G32" i="1" s="1"/>
  <c r="I32" i="1" s="1"/>
  <c r="E31" i="1"/>
  <c r="G31" i="1" s="1"/>
  <c r="I31" i="1" s="1"/>
  <c r="E30" i="1"/>
  <c r="G30" i="1" s="1"/>
  <c r="I30" i="1" s="1"/>
  <c r="E29" i="1"/>
  <c r="G29" i="1" s="1"/>
  <c r="I29" i="1" s="1"/>
  <c r="E28" i="1"/>
  <c r="G28" i="1" s="1"/>
  <c r="I28" i="1" s="1"/>
  <c r="E27" i="1"/>
  <c r="G27" i="1" s="1"/>
  <c r="I27" i="1" s="1"/>
  <c r="E26" i="1"/>
  <c r="G26" i="1" s="1"/>
  <c r="I26" i="1" s="1"/>
  <c r="E25" i="1"/>
  <c r="G25" i="1" s="1"/>
  <c r="I25" i="1" s="1"/>
  <c r="E24" i="1"/>
  <c r="G24" i="1" s="1"/>
  <c r="I24" i="1" s="1"/>
  <c r="E23" i="1"/>
  <c r="G23" i="1" s="1"/>
  <c r="I23" i="1" s="1"/>
  <c r="E22" i="1"/>
  <c r="G22" i="1" s="1"/>
  <c r="I22" i="1" s="1"/>
  <c r="E21" i="1"/>
  <c r="G21" i="1" s="1"/>
  <c r="I21" i="1" s="1"/>
  <c r="E20" i="1"/>
  <c r="G20" i="1" s="1"/>
  <c r="I20" i="1" s="1"/>
  <c r="E19" i="1"/>
  <c r="G19" i="1" s="1"/>
  <c r="I19" i="1" s="1"/>
  <c r="E18" i="1"/>
  <c r="G18" i="1" s="1"/>
  <c r="I18" i="1" s="1"/>
  <c r="E17" i="1"/>
  <c r="G17" i="1" s="1"/>
  <c r="I17" i="1" s="1"/>
  <c r="E16" i="1"/>
  <c r="G16" i="1" s="1"/>
  <c r="I16" i="1" s="1"/>
  <c r="E15" i="1"/>
  <c r="G15" i="1" s="1"/>
  <c r="I15" i="1" s="1"/>
  <c r="G14" i="1"/>
  <c r="I14" i="1" s="1"/>
  <c r="I66" i="1" l="1"/>
  <c r="I136" i="1"/>
  <c r="I189" i="1"/>
  <c r="I190" i="1" l="1"/>
  <c r="G138" i="3"/>
  <c r="I138" i="3" s="1"/>
  <c r="I139" i="3" s="1"/>
  <c r="I194" i="3" s="1"/>
</calcChain>
</file>

<file path=xl/sharedStrings.xml><?xml version="1.0" encoding="utf-8"?>
<sst xmlns="http://schemas.openxmlformats.org/spreadsheetml/2006/main" count="2414" uniqueCount="217">
  <si>
    <t>Republica Dominicana</t>
  </si>
  <si>
    <t>SERVICIO NACIONAL DE SALUD</t>
  </si>
  <si>
    <t>ALMACEN__</t>
  </si>
  <si>
    <t>_____________________________________________________</t>
  </si>
  <si>
    <t xml:space="preserve">          ESTABLECIMIENTO</t>
  </si>
  <si>
    <t xml:space="preserve">                                 HOSPITAL MUNICIPAL DE RESTAURACION</t>
  </si>
  <si>
    <t xml:space="preserve">      AREA DE SALUD</t>
  </si>
  <si>
    <t>IV</t>
  </si>
  <si>
    <t>MES</t>
  </si>
  <si>
    <t>AÑO</t>
  </si>
  <si>
    <t>Articulo</t>
  </si>
  <si>
    <t xml:space="preserve">Unidad </t>
  </si>
  <si>
    <t>Existencia</t>
  </si>
  <si>
    <t xml:space="preserve">Entrada </t>
  </si>
  <si>
    <t>Total</t>
  </si>
  <si>
    <t xml:space="preserve">Existencia </t>
  </si>
  <si>
    <t>Valor</t>
  </si>
  <si>
    <t>Anterior</t>
  </si>
  <si>
    <t>Consumido</t>
  </si>
  <si>
    <t>Final</t>
  </si>
  <si>
    <t>Unitario</t>
  </si>
  <si>
    <t>Acetaminofen (Paracetamol) Tab.500mg Brister</t>
  </si>
  <si>
    <t>Acetaminofen (Paracetamol) Jarabe Frasco</t>
  </si>
  <si>
    <t>Acetaminofen (Paracetamol) Supositorio</t>
  </si>
  <si>
    <t>Acetaminofen (Paracetamol) bolsa</t>
  </si>
  <si>
    <t>Acido Acetil Salicilico 81mg/Comp. Brister</t>
  </si>
  <si>
    <t xml:space="preserve">Amlodipina 5 mg </t>
  </si>
  <si>
    <t xml:space="preserve">Amlodipina 10mg </t>
  </si>
  <si>
    <t>Acetilcisteina ampolla 100mg/ml</t>
  </si>
  <si>
    <t>Azitromicina Tab.500mg Brister</t>
  </si>
  <si>
    <t>Adrenalina Amp.0001mg/ml</t>
  </si>
  <si>
    <t>Agua para Inyectable Ampolla Plastica 10ml</t>
  </si>
  <si>
    <t>Agua para Inyectable Ampolla Plastica 5ml</t>
  </si>
  <si>
    <t>Alcohol Isopropilico Sol. 70% Galon</t>
  </si>
  <si>
    <t>Algodón Adsorvente Rollo 1 Libra</t>
  </si>
  <si>
    <t>Amikacina Sulfato 250mg/ml Vial 2ml</t>
  </si>
  <si>
    <t>Aminofilina Amp. 25mg/ml Amp. 10ml</t>
  </si>
  <si>
    <t>Ampicilina (Anhidra) Vial 1.0g/vial</t>
  </si>
  <si>
    <t>Antitoxina Tetanica (Humana) 250UIV Vial</t>
  </si>
  <si>
    <t>Atropina Sulfato 1mg/ml Amp. 1ml</t>
  </si>
  <si>
    <t>Acido Ascorbico (Vit. C) inyectable</t>
  </si>
  <si>
    <t>Agua Oxigenada Galon</t>
  </si>
  <si>
    <t>Baja Lengua Madera C/100</t>
  </si>
  <si>
    <t>Bajante de Suero</t>
  </si>
  <si>
    <t>Bolsa Colectora de Orina Pediatrica</t>
  </si>
  <si>
    <t>Bolsa Colectora de Orina Adulto</t>
  </si>
  <si>
    <t>Bata desechable</t>
  </si>
  <si>
    <t xml:space="preserve">Amoxicilina Suspension </t>
  </si>
  <si>
    <t>Cateter IV Radiopaco 22g (Jelco)</t>
  </si>
  <si>
    <t>Cateter IV Radiopaco 18g (Jelco)</t>
  </si>
  <si>
    <t>Cateter IV Radiopaco 24g (Jelco)</t>
  </si>
  <si>
    <t>Cateter IV Radiopaco 20g (Jelco)</t>
  </si>
  <si>
    <t>Ceftriazona 1gr vial i.v.i.m.</t>
  </si>
  <si>
    <t>Cefotaxima 1gr/vial</t>
  </si>
  <si>
    <t>Ciprofloxacina infucion</t>
  </si>
  <si>
    <t>Ciprofloxacina tableta 500 mg</t>
  </si>
  <si>
    <t>Clamp  Umbilical</t>
  </si>
  <si>
    <t xml:space="preserve">Complejo B ampolla </t>
  </si>
  <si>
    <t>Clindamicina ampolla 600 mg</t>
  </si>
  <si>
    <t>Clorpromazina 25mg ampolla</t>
  </si>
  <si>
    <t>Captoprilo 25mg Blister</t>
  </si>
  <si>
    <t>Captoprilo 50mg Blister</t>
  </si>
  <si>
    <t>Clopidogrel 75mg Blister</t>
  </si>
  <si>
    <t>Canula de Oxigeno Adulto</t>
  </si>
  <si>
    <t>Cepillo para muestra cervical con mango</t>
  </si>
  <si>
    <t>Dextrosa al 50% Frasco Amp.</t>
  </si>
  <si>
    <t>Difenhidramina Ampolla 2ml</t>
  </si>
  <si>
    <t>Diclofenac Sodico 25mg/ml Amp.3ml</t>
  </si>
  <si>
    <t>Diclofenac Sodico Gel</t>
  </si>
  <si>
    <t>Dexametazona Ampolla 4mg/2ml</t>
  </si>
  <si>
    <t xml:space="preserve">Levofloxacina infusion 100 ml </t>
  </si>
  <si>
    <t>Doxiciclina 100mg Capsula</t>
  </si>
  <si>
    <t>TOTAL</t>
  </si>
  <si>
    <t>Ergonovina Maleato 0.2mg/ml Amp. 1ml</t>
  </si>
  <si>
    <t>Esparadrapo (Z O) Caja o Tubo 6 Unidades</t>
  </si>
  <si>
    <t>Eritroproyetina Amp.</t>
  </si>
  <si>
    <t>Especulos Vaginales Desechables</t>
  </si>
  <si>
    <t>Fenitoina sodica amp.</t>
  </si>
  <si>
    <t>Fluconazol 150mg/ Comp. Caps. Brister</t>
  </si>
  <si>
    <t>Fosfomicina 1gr Amp.</t>
  </si>
  <si>
    <t>Furosemida Ampolla</t>
  </si>
  <si>
    <t>Furosemida 40MG Blister</t>
  </si>
  <si>
    <t xml:space="preserve">Guante 8/2 </t>
  </si>
  <si>
    <t>Gasa 36 x 100 Yds. (20x12) Rollo Almohada</t>
  </si>
  <si>
    <t>Guante Examen No. 7 1/2  Caja 100</t>
  </si>
  <si>
    <t>Caja</t>
  </si>
  <si>
    <t>Guante Examen small caja 100</t>
  </si>
  <si>
    <t>Guante Midium Caja 100</t>
  </si>
  <si>
    <r>
      <t xml:space="preserve">Guante Quirugico  </t>
    </r>
    <r>
      <rPr>
        <i/>
        <sz val="16"/>
        <rFont val="Arial"/>
        <family val="2"/>
      </rPr>
      <t>#8</t>
    </r>
  </si>
  <si>
    <t xml:space="preserve">Guante examen large caja de 100           </t>
  </si>
  <si>
    <t>Gentamicina 40mg</t>
  </si>
  <si>
    <t>Gentamicina Ampolla 80 mg</t>
  </si>
  <si>
    <t>Clibenclamida Blister 5mg</t>
  </si>
  <si>
    <t>Gorro de Enfermera</t>
  </si>
  <si>
    <t>Gorro de Hombre</t>
  </si>
  <si>
    <t>Hilo Nylon 2-0 Ethicon</t>
  </si>
  <si>
    <t>Hilo Nylon 3-0 Ethicon</t>
  </si>
  <si>
    <t>Hilo Nylon 10-0 Ethicon</t>
  </si>
  <si>
    <t>Hilo nylon 6-0</t>
  </si>
  <si>
    <t>Hilo Nylon 5-0 Ethicom</t>
  </si>
  <si>
    <t>Hilo Cromic 0</t>
  </si>
  <si>
    <t>Hilo Cromic 1-0</t>
  </si>
  <si>
    <t>Hilo Cromic 2-0</t>
  </si>
  <si>
    <t>Hilo Cromic 3-0</t>
  </si>
  <si>
    <t>Hilo seda 0</t>
  </si>
  <si>
    <t>Hilo Seda 4-0</t>
  </si>
  <si>
    <t>Hilo Seda 2-0</t>
  </si>
  <si>
    <t xml:space="preserve">Hilo viclir 0 </t>
  </si>
  <si>
    <t>Hilo Viclir 5-0</t>
  </si>
  <si>
    <t>Albendazol suspension 400 mg</t>
  </si>
  <si>
    <t>Albendazol tableta 400 mg</t>
  </si>
  <si>
    <t>Hoja de Bisturi No. 22 Caja 100</t>
  </si>
  <si>
    <t>Humificador de Oxigeno</t>
  </si>
  <si>
    <t>Hidrocortizona Frasco 100mg Vial</t>
  </si>
  <si>
    <t>Hidralacina Ampolla</t>
  </si>
  <si>
    <t>Hidroclotiazida tableta 25mg</t>
  </si>
  <si>
    <t>Insulina Intermedia NPH 100U/ML</t>
  </si>
  <si>
    <t>Insulina Mixta 70/30 Humana</t>
  </si>
  <si>
    <t>Insulina Regular</t>
  </si>
  <si>
    <t>Gluconato de clorhexidina al 5%</t>
  </si>
  <si>
    <t>Galon</t>
  </si>
  <si>
    <t>Ipratropio Bromuro para Nebulizar Frasco</t>
  </si>
  <si>
    <t>Jeriinga 20ml 21x 1 1/2 Unidad</t>
  </si>
  <si>
    <t>Jeringa 3ml 21x 1 1/2 Unidad</t>
  </si>
  <si>
    <t>Jeringa 5ml 21x 1 1/2 Unidad</t>
  </si>
  <si>
    <t>Jeringa 10mg 21x11/2 unidad</t>
  </si>
  <si>
    <t>Jeringa de Insulina 27 x 1 1/2 Unidad</t>
  </si>
  <si>
    <t>Lidocaina Clorhidrato 2% S/E 20MG/ML Vial 50ml</t>
  </si>
  <si>
    <t>Lubricante Gel Tubo</t>
  </si>
  <si>
    <t>Mascarilla Oxigeno con Reservorio</t>
  </si>
  <si>
    <t>Mascarilla para Nebulizar Adulto Kit y Tubo p/C.</t>
  </si>
  <si>
    <t>Mascarilla para Nebulizar Pediatrica</t>
  </si>
  <si>
    <t>Mascarilla Quirurgica Unidad</t>
  </si>
  <si>
    <t xml:space="preserve">Gluconato de Calcio ampolla </t>
  </si>
  <si>
    <t xml:space="preserve">Dopamina Ampolla </t>
  </si>
  <si>
    <t>Metronidazol tableta 500 mg tab.</t>
  </si>
  <si>
    <t>Mariposita No. 21</t>
  </si>
  <si>
    <t>Mariposita No. 23</t>
  </si>
  <si>
    <t>Mariposita No. 25</t>
  </si>
  <si>
    <t>Metronidazol Infusion 500 mg Frasco</t>
  </si>
  <si>
    <t>Metocopramida tab 500 mg</t>
  </si>
  <si>
    <t>Metocopramida ampolla</t>
  </si>
  <si>
    <t xml:space="preserve">Cloruro de Potasio </t>
  </si>
  <si>
    <t>Micro-gotero 100ml unidad</t>
  </si>
  <si>
    <t>N-Butil Hioscina Bromuro 20mg/Amp. 2ml</t>
  </si>
  <si>
    <t>Nifedipina 10mg Tableta</t>
  </si>
  <si>
    <t>Nifedipina 20mg Tableta</t>
  </si>
  <si>
    <t>Nitroforazona Pomada 0.2% Tarro</t>
  </si>
  <si>
    <t>Omeprazol Sodico Iny/ 40mg/Vial</t>
  </si>
  <si>
    <t>Metildopa tableta 500 mg</t>
  </si>
  <si>
    <t>Oxitocina Nintetica 10VI/ml Amp. 1ml</t>
  </si>
  <si>
    <t>Papel para Camilla Rollo</t>
  </si>
  <si>
    <t>Penicilina G. Benzatinica 1,200,000 UI/vial</t>
  </si>
  <si>
    <t>Penicilina G. Benzatinica 2,400,000 UI/vial</t>
  </si>
  <si>
    <t>Penicilina G. Benzatinica 6.3.3 600,+300 UI/Vial</t>
  </si>
  <si>
    <t>Penicilina G. Procainica 0.4.000UI/Vial</t>
  </si>
  <si>
    <t>Penicilina G. Procainica 4.000.000UI/Vial</t>
  </si>
  <si>
    <t>Perita de Aspiracion Nasal Pediatrica</t>
  </si>
  <si>
    <t>Pañal Desechasble para Niño (S)</t>
  </si>
  <si>
    <t>Sales de Rehidratacion Oral Sobre</t>
  </si>
  <si>
    <t>Solucion Cloruro Sodico 0.9% 1000ml</t>
  </si>
  <si>
    <t>Solucion  Dextrosa + Cloruro Sodico(Mixto al 33% 500ML</t>
  </si>
  <si>
    <t>Solucion  Dextrosa + Cloruro Sodico(Mixto al 33% 1000ML</t>
  </si>
  <si>
    <t>Solucion Ringer con Lactato 0.965G/1000ML</t>
  </si>
  <si>
    <t>Solucion Cloruro Sodico 0.9% 100ml</t>
  </si>
  <si>
    <t>Solucion Cloruro Sodico 0.9% 500ml</t>
  </si>
  <si>
    <t>Solucion Ringer con Lactato 0.965G/500ML</t>
  </si>
  <si>
    <t>Solucion Dextrosa en Ringer 1000ML</t>
  </si>
  <si>
    <t>Solucion Dextrosa 5% CINa al 0.9% frasco1000ML</t>
  </si>
  <si>
    <t>Solucion Dextrosa 5% frasco 1000ML</t>
  </si>
  <si>
    <t>Sonda Foley 2 Vias No. 12</t>
  </si>
  <si>
    <t>Sonda Foley 2 Vias No. 14</t>
  </si>
  <si>
    <t>Sonda Foley 2 Vias No. 16</t>
  </si>
  <si>
    <t>Sonda Foley 2 Vias No.18</t>
  </si>
  <si>
    <t>Sonda Foley 2 Vias No. 20</t>
  </si>
  <si>
    <t>Sonda Foley 2 Vias No. 24</t>
  </si>
  <si>
    <t>Sonda foley 2 vias No.22</t>
  </si>
  <si>
    <t>Sonda Nasogastrica No. 8</t>
  </si>
  <si>
    <t xml:space="preserve">Sulfato de Magnecio </t>
  </si>
  <si>
    <t>Sulfadiazina Argentica Pomada 1% Tarro</t>
  </si>
  <si>
    <t>Venda Elastica  4 x 5 Unidad</t>
  </si>
  <si>
    <t>Vitamina K Ampolla</t>
  </si>
  <si>
    <t>Yodopovidona Galon 100ml</t>
  </si>
  <si>
    <t>ketorolako</t>
  </si>
  <si>
    <t>Metformina 850 mg</t>
  </si>
  <si>
    <t>Hierro dextrano amp.</t>
  </si>
  <si>
    <t xml:space="preserve">TOTAL </t>
  </si>
  <si>
    <t>TOTAL GENERAL</t>
  </si>
  <si>
    <t>RD$</t>
  </si>
  <si>
    <t xml:space="preserve">      ------------------</t>
  </si>
  <si>
    <t xml:space="preserve"> --------------------</t>
  </si>
  <si>
    <t xml:space="preserve"> -----------------------------------</t>
  </si>
  <si>
    <t xml:space="preserve">              Director</t>
  </si>
  <si>
    <t xml:space="preserve">          Administrador</t>
  </si>
  <si>
    <t xml:space="preserve">                   Encg. De Farmacia</t>
  </si>
  <si>
    <t>ENERO</t>
  </si>
  <si>
    <t>Dimenhidrinato ampolla</t>
  </si>
  <si>
    <t>Nitroglicerina Amp</t>
  </si>
  <si>
    <t>Informe Mensual de Almacen General,Despesa y Medicina</t>
  </si>
  <si>
    <t>FEBRERO</t>
  </si>
  <si>
    <t>Papel de sonografia</t>
  </si>
  <si>
    <t>MARZO</t>
  </si>
  <si>
    <t>Canula de Oxigeno pediatrica</t>
  </si>
  <si>
    <t xml:space="preserve">Mascarilla Oxigeno con Reservorio Adulto unidad </t>
  </si>
  <si>
    <t>Mascarrilla de Oxigeno con Reservorio Pediatrica</t>
  </si>
  <si>
    <t>Cinta de Autoclave Vapor</t>
  </si>
  <si>
    <t>Cuello Blanco</t>
  </si>
  <si>
    <t>Piracetam</t>
  </si>
  <si>
    <t>ABRIL</t>
  </si>
  <si>
    <t>Tirillas p/ glucometro caja de 50</t>
  </si>
  <si>
    <t>MAYO</t>
  </si>
  <si>
    <t xml:space="preserve">                           M</t>
  </si>
  <si>
    <t>Dopamina ampolla</t>
  </si>
  <si>
    <t>Carbon Activado</t>
  </si>
  <si>
    <t>JUNIO</t>
  </si>
  <si>
    <t>Hierro sacarosa</t>
  </si>
  <si>
    <t>Tablilla para inmovilizacion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</si>
</sst>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;\-&quot;$&quot;#,##0.0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6"/>
      <name val="Arial"/>
      <family val="2"/>
    </font>
    <font>
      <sz val="16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i/>
      <sz val="16"/>
      <name val="Arial"/>
      <family val="2"/>
    </font>
    <font>
      <sz val="10"/>
      <color theme="3" tint="-0.249977111117893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5" fillId="0" borderId="9" xfId="0" applyFont="1" applyBorder="1"/>
    <xf numFmtId="3" fontId="5" fillId="0" borderId="9" xfId="0" applyNumberFormat="1" applyFont="1" applyBorder="1"/>
    <xf numFmtId="3" fontId="5" fillId="0" borderId="10" xfId="0" applyNumberFormat="1" applyFont="1" applyBorder="1"/>
    <xf numFmtId="39" fontId="5" fillId="0" borderId="10" xfId="0" applyNumberFormat="1" applyFont="1" applyBorder="1"/>
    <xf numFmtId="0" fontId="5" fillId="0" borderId="10" xfId="0" applyFont="1" applyBorder="1"/>
    <xf numFmtId="0" fontId="6" fillId="0" borderId="0" xfId="0" applyFont="1"/>
    <xf numFmtId="3" fontId="5" fillId="0" borderId="0" xfId="0" applyNumberFormat="1" applyFont="1" applyBorder="1"/>
    <xf numFmtId="0" fontId="6" fillId="0" borderId="0" xfId="0" applyFont="1" applyBorder="1"/>
    <xf numFmtId="0" fontId="6" fillId="0" borderId="11" xfId="0" applyFont="1" applyBorder="1"/>
    <xf numFmtId="164" fontId="7" fillId="0" borderId="9" xfId="0" applyNumberFormat="1" applyFont="1" applyBorder="1"/>
    <xf numFmtId="0" fontId="5" fillId="0" borderId="0" xfId="0" applyFont="1"/>
    <xf numFmtId="0" fontId="5" fillId="0" borderId="0" xfId="0" applyFont="1" applyBorder="1"/>
    <xf numFmtId="0" fontId="1" fillId="0" borderId="0" xfId="0" applyFont="1" applyBorder="1"/>
    <xf numFmtId="0" fontId="1" fillId="0" borderId="12" xfId="0" applyFont="1" applyBorder="1"/>
    <xf numFmtId="0" fontId="1" fillId="2" borderId="10" xfId="0" applyFont="1" applyFill="1" applyBorder="1"/>
    <xf numFmtId="0" fontId="5" fillId="0" borderId="2" xfId="0" applyFont="1" applyBorder="1"/>
    <xf numFmtId="0" fontId="7" fillId="0" borderId="13" xfId="0" applyFont="1" applyBorder="1"/>
    <xf numFmtId="0" fontId="9" fillId="0" borderId="0" xfId="0" applyFont="1"/>
    <xf numFmtId="0" fontId="9" fillId="0" borderId="0" xfId="0" applyFont="1" applyBorder="1"/>
    <xf numFmtId="39" fontId="7" fillId="0" borderId="10" xfId="0" applyNumberFormat="1" applyFont="1" applyBorder="1"/>
    <xf numFmtId="0" fontId="0" fillId="0" borderId="0" xfId="0" applyBorder="1"/>
    <xf numFmtId="39" fontId="0" fillId="0" borderId="0" xfId="0" applyNumberFormat="1"/>
    <xf numFmtId="0" fontId="0" fillId="0" borderId="1" xfId="0" applyBorder="1" applyAlignment="1">
      <alignment horizontal="center"/>
    </xf>
    <xf numFmtId="0" fontId="7" fillId="0" borderId="0" xfId="0" applyFont="1"/>
    <xf numFmtId="39" fontId="7" fillId="0" borderId="0" xfId="0" applyNumberFormat="1" applyFont="1"/>
    <xf numFmtId="0" fontId="10" fillId="0" borderId="0" xfId="0" applyFont="1"/>
    <xf numFmtId="39" fontId="10" fillId="0" borderId="0" xfId="0" applyNumberFormat="1" applyFont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0" xfId="0" applyFont="1" applyFill="1" applyBorder="1"/>
    <xf numFmtId="39" fontId="5" fillId="0" borderId="0" xfId="0" applyNumberFormat="1" applyFont="1" applyBorder="1"/>
    <xf numFmtId="164" fontId="7" fillId="0" borderId="0" xfId="0" applyNumberFormat="1" applyFont="1" applyBorder="1"/>
    <xf numFmtId="0" fontId="7" fillId="0" borderId="0" xfId="0" applyFont="1" applyBorder="1"/>
    <xf numFmtId="39" fontId="7" fillId="0" borderId="0" xfId="0" applyNumberFormat="1" applyFont="1" applyBorder="1"/>
    <xf numFmtId="39" fontId="0" fillId="0" borderId="0" xfId="0" applyNumberFormat="1" applyBorder="1"/>
    <xf numFmtId="0" fontId="10" fillId="0" borderId="0" xfId="0" applyFont="1" applyBorder="1"/>
    <xf numFmtId="39" fontId="10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1</xdr:row>
      <xdr:rowOff>133350</xdr:rowOff>
    </xdr:from>
    <xdr:to>
      <xdr:col>8</xdr:col>
      <xdr:colOff>228599</xdr:colOff>
      <xdr:row>6</xdr:row>
      <xdr:rowOff>171450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49" y="323850"/>
          <a:ext cx="1228725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3362325</xdr:colOff>
      <xdr:row>5</xdr:row>
      <xdr:rowOff>142875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99" b="19772"/>
        <a:stretch>
          <a:fillRect/>
        </a:stretch>
      </xdr:blipFill>
      <xdr:spPr bwMode="auto">
        <a:xfrm>
          <a:off x="0" y="0"/>
          <a:ext cx="3362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1</xdr:row>
      <xdr:rowOff>133350</xdr:rowOff>
    </xdr:from>
    <xdr:to>
      <xdr:col>8</xdr:col>
      <xdr:colOff>228599</xdr:colOff>
      <xdr:row>6</xdr:row>
      <xdr:rowOff>180975</xdr:rowOff>
    </xdr:to>
    <xdr:pic>
      <xdr:nvPicPr>
        <xdr:cNvPr id="2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49" y="323850"/>
          <a:ext cx="1228725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3362325</xdr:colOff>
      <xdr:row>5</xdr:row>
      <xdr:rowOff>142875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99" b="19772"/>
        <a:stretch>
          <a:fillRect/>
        </a:stretch>
      </xdr:blipFill>
      <xdr:spPr bwMode="auto">
        <a:xfrm>
          <a:off x="0" y="0"/>
          <a:ext cx="3362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1</xdr:row>
      <xdr:rowOff>133350</xdr:rowOff>
    </xdr:from>
    <xdr:to>
      <xdr:col>8</xdr:col>
      <xdr:colOff>228599</xdr:colOff>
      <xdr:row>7</xdr:row>
      <xdr:rowOff>0</xdr:rowOff>
    </xdr:to>
    <xdr:pic>
      <xdr:nvPicPr>
        <xdr:cNvPr id="2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49" y="323850"/>
          <a:ext cx="1228725" cy="1009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3362325</xdr:colOff>
      <xdr:row>5</xdr:row>
      <xdr:rowOff>142875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99" b="19772"/>
        <a:stretch>
          <a:fillRect/>
        </a:stretch>
      </xdr:blipFill>
      <xdr:spPr bwMode="auto">
        <a:xfrm>
          <a:off x="0" y="0"/>
          <a:ext cx="3362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1</xdr:row>
      <xdr:rowOff>133350</xdr:rowOff>
    </xdr:from>
    <xdr:to>
      <xdr:col>8</xdr:col>
      <xdr:colOff>228599</xdr:colOff>
      <xdr:row>7</xdr:row>
      <xdr:rowOff>9525</xdr:rowOff>
    </xdr:to>
    <xdr:pic>
      <xdr:nvPicPr>
        <xdr:cNvPr id="2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49" y="323850"/>
          <a:ext cx="1228725" cy="10191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3362325</xdr:colOff>
      <xdr:row>5</xdr:row>
      <xdr:rowOff>142875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99" b="19772"/>
        <a:stretch>
          <a:fillRect/>
        </a:stretch>
      </xdr:blipFill>
      <xdr:spPr bwMode="auto">
        <a:xfrm>
          <a:off x="0" y="0"/>
          <a:ext cx="3362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1</xdr:row>
      <xdr:rowOff>133350</xdr:rowOff>
    </xdr:from>
    <xdr:to>
      <xdr:col>8</xdr:col>
      <xdr:colOff>228599</xdr:colOff>
      <xdr:row>7</xdr:row>
      <xdr:rowOff>19050</xdr:rowOff>
    </xdr:to>
    <xdr:pic>
      <xdr:nvPicPr>
        <xdr:cNvPr id="2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49" y="323850"/>
          <a:ext cx="1228725" cy="1028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3362325</xdr:colOff>
      <xdr:row>5</xdr:row>
      <xdr:rowOff>142875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99" b="19772"/>
        <a:stretch>
          <a:fillRect/>
        </a:stretch>
      </xdr:blipFill>
      <xdr:spPr bwMode="auto">
        <a:xfrm>
          <a:off x="0" y="0"/>
          <a:ext cx="3362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1</xdr:row>
      <xdr:rowOff>133350</xdr:rowOff>
    </xdr:from>
    <xdr:to>
      <xdr:col>8</xdr:col>
      <xdr:colOff>228599</xdr:colOff>
      <xdr:row>7</xdr:row>
      <xdr:rowOff>28575</xdr:rowOff>
    </xdr:to>
    <xdr:pic>
      <xdr:nvPicPr>
        <xdr:cNvPr id="2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49" y="323850"/>
          <a:ext cx="1228725" cy="1038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3362325</xdr:colOff>
      <xdr:row>5</xdr:row>
      <xdr:rowOff>142875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99" b="19772"/>
        <a:stretch>
          <a:fillRect/>
        </a:stretch>
      </xdr:blipFill>
      <xdr:spPr bwMode="auto">
        <a:xfrm>
          <a:off x="0" y="0"/>
          <a:ext cx="3362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3"/>
  <sheetViews>
    <sheetView view="pageBreakPreview" topLeftCell="A160" zoomScale="60" zoomScaleNormal="100" workbookViewId="0">
      <selection activeCell="R37" sqref="R37"/>
    </sheetView>
  </sheetViews>
  <sheetFormatPr baseColWidth="10" defaultRowHeight="15" x14ac:dyDescent="0.25"/>
  <cols>
    <col min="1" max="1" width="53" customWidth="1"/>
    <col min="9" max="9" width="19.5703125" customWidth="1"/>
    <col min="257" max="257" width="53" customWidth="1"/>
    <col min="265" max="265" width="19.5703125" customWidth="1"/>
    <col min="513" max="513" width="53" customWidth="1"/>
    <col min="521" max="521" width="19.5703125" customWidth="1"/>
    <col min="769" max="769" width="53" customWidth="1"/>
    <col min="777" max="777" width="19.5703125" customWidth="1"/>
    <col min="1025" max="1025" width="53" customWidth="1"/>
    <col min="1033" max="1033" width="19.5703125" customWidth="1"/>
    <col min="1281" max="1281" width="53" customWidth="1"/>
    <col min="1289" max="1289" width="19.5703125" customWidth="1"/>
    <col min="1537" max="1537" width="53" customWidth="1"/>
    <col min="1545" max="1545" width="19.5703125" customWidth="1"/>
    <col min="1793" max="1793" width="53" customWidth="1"/>
    <col min="1801" max="1801" width="19.5703125" customWidth="1"/>
    <col min="2049" max="2049" width="53" customWidth="1"/>
    <col min="2057" max="2057" width="19.5703125" customWidth="1"/>
    <col min="2305" max="2305" width="53" customWidth="1"/>
    <col min="2313" max="2313" width="19.5703125" customWidth="1"/>
    <col min="2561" max="2561" width="53" customWidth="1"/>
    <col min="2569" max="2569" width="19.5703125" customWidth="1"/>
    <col min="2817" max="2817" width="53" customWidth="1"/>
    <col min="2825" max="2825" width="19.5703125" customWidth="1"/>
    <col min="3073" max="3073" width="53" customWidth="1"/>
    <col min="3081" max="3081" width="19.5703125" customWidth="1"/>
    <col min="3329" max="3329" width="53" customWidth="1"/>
    <col min="3337" max="3337" width="19.5703125" customWidth="1"/>
    <col min="3585" max="3585" width="53" customWidth="1"/>
    <col min="3593" max="3593" width="19.5703125" customWidth="1"/>
    <col min="3841" max="3841" width="53" customWidth="1"/>
    <col min="3849" max="3849" width="19.5703125" customWidth="1"/>
    <col min="4097" max="4097" width="53" customWidth="1"/>
    <col min="4105" max="4105" width="19.5703125" customWidth="1"/>
    <col min="4353" max="4353" width="53" customWidth="1"/>
    <col min="4361" max="4361" width="19.5703125" customWidth="1"/>
    <col min="4609" max="4609" width="53" customWidth="1"/>
    <col min="4617" max="4617" width="19.5703125" customWidth="1"/>
    <col min="4865" max="4865" width="53" customWidth="1"/>
    <col min="4873" max="4873" width="19.5703125" customWidth="1"/>
    <col min="5121" max="5121" width="53" customWidth="1"/>
    <col min="5129" max="5129" width="19.5703125" customWidth="1"/>
    <col min="5377" max="5377" width="53" customWidth="1"/>
    <col min="5385" max="5385" width="19.5703125" customWidth="1"/>
    <col min="5633" max="5633" width="53" customWidth="1"/>
    <col min="5641" max="5641" width="19.5703125" customWidth="1"/>
    <col min="5889" max="5889" width="53" customWidth="1"/>
    <col min="5897" max="5897" width="19.5703125" customWidth="1"/>
    <col min="6145" max="6145" width="53" customWidth="1"/>
    <col min="6153" max="6153" width="19.5703125" customWidth="1"/>
    <col min="6401" max="6401" width="53" customWidth="1"/>
    <col min="6409" max="6409" width="19.5703125" customWidth="1"/>
    <col min="6657" max="6657" width="53" customWidth="1"/>
    <col min="6665" max="6665" width="19.5703125" customWidth="1"/>
    <col min="6913" max="6913" width="53" customWidth="1"/>
    <col min="6921" max="6921" width="19.5703125" customWidth="1"/>
    <col min="7169" max="7169" width="53" customWidth="1"/>
    <col min="7177" max="7177" width="19.5703125" customWidth="1"/>
    <col min="7425" max="7425" width="53" customWidth="1"/>
    <col min="7433" max="7433" width="19.5703125" customWidth="1"/>
    <col min="7681" max="7681" width="53" customWidth="1"/>
    <col min="7689" max="7689" width="19.5703125" customWidth="1"/>
    <col min="7937" max="7937" width="53" customWidth="1"/>
    <col min="7945" max="7945" width="19.5703125" customWidth="1"/>
    <col min="8193" max="8193" width="53" customWidth="1"/>
    <col min="8201" max="8201" width="19.5703125" customWidth="1"/>
    <col min="8449" max="8449" width="53" customWidth="1"/>
    <col min="8457" max="8457" width="19.5703125" customWidth="1"/>
    <col min="8705" max="8705" width="53" customWidth="1"/>
    <col min="8713" max="8713" width="19.5703125" customWidth="1"/>
    <col min="8961" max="8961" width="53" customWidth="1"/>
    <col min="8969" max="8969" width="19.5703125" customWidth="1"/>
    <col min="9217" max="9217" width="53" customWidth="1"/>
    <col min="9225" max="9225" width="19.5703125" customWidth="1"/>
    <col min="9473" max="9473" width="53" customWidth="1"/>
    <col min="9481" max="9481" width="19.5703125" customWidth="1"/>
    <col min="9729" max="9729" width="53" customWidth="1"/>
    <col min="9737" max="9737" width="19.5703125" customWidth="1"/>
    <col min="9985" max="9985" width="53" customWidth="1"/>
    <col min="9993" max="9993" width="19.5703125" customWidth="1"/>
    <col min="10241" max="10241" width="53" customWidth="1"/>
    <col min="10249" max="10249" width="19.5703125" customWidth="1"/>
    <col min="10497" max="10497" width="53" customWidth="1"/>
    <col min="10505" max="10505" width="19.5703125" customWidth="1"/>
    <col min="10753" max="10753" width="53" customWidth="1"/>
    <col min="10761" max="10761" width="19.5703125" customWidth="1"/>
    <col min="11009" max="11009" width="53" customWidth="1"/>
    <col min="11017" max="11017" width="19.5703125" customWidth="1"/>
    <col min="11265" max="11265" width="53" customWidth="1"/>
    <col min="11273" max="11273" width="19.5703125" customWidth="1"/>
    <col min="11521" max="11521" width="53" customWidth="1"/>
    <col min="11529" max="11529" width="19.5703125" customWidth="1"/>
    <col min="11777" max="11777" width="53" customWidth="1"/>
    <col min="11785" max="11785" width="19.5703125" customWidth="1"/>
    <col min="12033" max="12033" width="53" customWidth="1"/>
    <col min="12041" max="12041" width="19.5703125" customWidth="1"/>
    <col min="12289" max="12289" width="53" customWidth="1"/>
    <col min="12297" max="12297" width="19.5703125" customWidth="1"/>
    <col min="12545" max="12545" width="53" customWidth="1"/>
    <col min="12553" max="12553" width="19.5703125" customWidth="1"/>
    <col min="12801" max="12801" width="53" customWidth="1"/>
    <col min="12809" max="12809" width="19.5703125" customWidth="1"/>
    <col min="13057" max="13057" width="53" customWidth="1"/>
    <col min="13065" max="13065" width="19.5703125" customWidth="1"/>
    <col min="13313" max="13313" width="53" customWidth="1"/>
    <col min="13321" max="13321" width="19.5703125" customWidth="1"/>
    <col min="13569" max="13569" width="53" customWidth="1"/>
    <col min="13577" max="13577" width="19.5703125" customWidth="1"/>
    <col min="13825" max="13825" width="53" customWidth="1"/>
    <col min="13833" max="13833" width="19.5703125" customWidth="1"/>
    <col min="14081" max="14081" width="53" customWidth="1"/>
    <col min="14089" max="14089" width="19.5703125" customWidth="1"/>
    <col min="14337" max="14337" width="53" customWidth="1"/>
    <col min="14345" max="14345" width="19.5703125" customWidth="1"/>
    <col min="14593" max="14593" width="53" customWidth="1"/>
    <col min="14601" max="14601" width="19.5703125" customWidth="1"/>
    <col min="14849" max="14849" width="53" customWidth="1"/>
    <col min="14857" max="14857" width="19.5703125" customWidth="1"/>
    <col min="15105" max="15105" width="53" customWidth="1"/>
    <col min="15113" max="15113" width="19.5703125" customWidth="1"/>
    <col min="15361" max="15361" width="53" customWidth="1"/>
    <col min="15369" max="15369" width="19.5703125" customWidth="1"/>
    <col min="15617" max="15617" width="53" customWidth="1"/>
    <col min="15625" max="15625" width="19.5703125" customWidth="1"/>
    <col min="15873" max="15873" width="53" customWidth="1"/>
    <col min="15881" max="15881" width="19.5703125" customWidth="1"/>
    <col min="16129" max="16129" width="53" customWidth="1"/>
    <col min="16137" max="16137" width="19.5703125" customWidth="1"/>
  </cols>
  <sheetData>
    <row r="2" spans="1:9" x14ac:dyDescent="0.25">
      <c r="C2" s="1"/>
      <c r="G2" s="2"/>
    </row>
    <row r="3" spans="1:9" x14ac:dyDescent="0.25">
      <c r="C3" s="1"/>
      <c r="G3" s="2"/>
    </row>
    <row r="4" spans="1:9" x14ac:dyDescent="0.25">
      <c r="C4" s="1"/>
      <c r="G4" s="2"/>
    </row>
    <row r="5" spans="1:9" x14ac:dyDescent="0.25">
      <c r="C5" s="1" t="s">
        <v>0</v>
      </c>
    </row>
    <row r="6" spans="1:9" ht="15.75" x14ac:dyDescent="0.25">
      <c r="B6" s="3" t="s">
        <v>1</v>
      </c>
      <c r="C6" s="3"/>
      <c r="D6" s="3"/>
      <c r="E6" s="3"/>
      <c r="F6" s="3"/>
    </row>
    <row r="7" spans="1:9" x14ac:dyDescent="0.25">
      <c r="A7" s="4"/>
      <c r="C7" s="5" t="s">
        <v>198</v>
      </c>
      <c r="D7" s="1"/>
      <c r="E7" s="1"/>
      <c r="F7" s="1"/>
      <c r="G7" s="5"/>
      <c r="H7" s="5"/>
    </row>
    <row r="8" spans="1:9" x14ac:dyDescent="0.25">
      <c r="D8" s="4"/>
    </row>
    <row r="9" spans="1:9" x14ac:dyDescent="0.25">
      <c r="A9" s="4" t="s">
        <v>2</v>
      </c>
      <c r="B9" s="6"/>
      <c r="C9" s="7" t="s">
        <v>3</v>
      </c>
      <c r="D9" s="7"/>
      <c r="E9" s="7"/>
      <c r="F9" s="7"/>
      <c r="G9" s="6"/>
      <c r="H9" s="6"/>
      <c r="I9" s="8"/>
    </row>
    <row r="10" spans="1:9" x14ac:dyDescent="0.25">
      <c r="A10" s="4" t="s">
        <v>4</v>
      </c>
      <c r="B10" s="9"/>
      <c r="C10" s="6" t="s">
        <v>5</v>
      </c>
      <c r="D10" s="6"/>
      <c r="E10" s="6"/>
      <c r="F10" s="7"/>
      <c r="G10" s="6"/>
      <c r="H10" s="6"/>
      <c r="I10" s="8"/>
    </row>
    <row r="11" spans="1:9" ht="15.75" thickBot="1" x14ac:dyDescent="0.3">
      <c r="A11" s="4" t="s">
        <v>6</v>
      </c>
      <c r="B11" s="6"/>
      <c r="C11" s="10" t="s">
        <v>7</v>
      </c>
      <c r="D11" s="10"/>
      <c r="E11" s="5" t="s">
        <v>8</v>
      </c>
      <c r="F11" s="11" t="s">
        <v>195</v>
      </c>
      <c r="G11" s="10"/>
      <c r="H11" s="5" t="s">
        <v>9</v>
      </c>
      <c r="I11" s="12">
        <v>2026</v>
      </c>
    </row>
    <row r="12" spans="1:9" x14ac:dyDescent="0.25">
      <c r="A12" s="13" t="s">
        <v>10</v>
      </c>
      <c r="B12" s="14" t="s">
        <v>11</v>
      </c>
      <c r="C12" s="14" t="s">
        <v>12</v>
      </c>
      <c r="D12" s="14" t="s">
        <v>13</v>
      </c>
      <c r="E12" s="14" t="s">
        <v>12</v>
      </c>
      <c r="F12" s="14" t="s">
        <v>14</v>
      </c>
      <c r="G12" s="14" t="s">
        <v>15</v>
      </c>
      <c r="H12" s="14" t="s">
        <v>16</v>
      </c>
      <c r="I12" s="15" t="s">
        <v>16</v>
      </c>
    </row>
    <row r="13" spans="1:9" ht="15.75" thickBot="1" x14ac:dyDescent="0.3">
      <c r="A13" s="16"/>
      <c r="B13" s="17"/>
      <c r="C13" s="17" t="s">
        <v>17</v>
      </c>
      <c r="D13" s="17"/>
      <c r="E13" s="17" t="s">
        <v>14</v>
      </c>
      <c r="F13" s="17" t="s">
        <v>18</v>
      </c>
      <c r="G13" s="17" t="s">
        <v>19</v>
      </c>
      <c r="H13" s="17" t="s">
        <v>20</v>
      </c>
      <c r="I13" s="18" t="s">
        <v>14</v>
      </c>
    </row>
    <row r="14" spans="1:9" ht="20.25" x14ac:dyDescent="0.3">
      <c r="A14" s="19" t="s">
        <v>21</v>
      </c>
      <c r="B14" s="19" t="s">
        <v>11</v>
      </c>
      <c r="C14" s="20">
        <v>0</v>
      </c>
      <c r="D14" s="20">
        <v>0</v>
      </c>
      <c r="E14" s="21">
        <v>500</v>
      </c>
      <c r="F14" s="20">
        <v>100</v>
      </c>
      <c r="G14" s="21">
        <f>+E14-F14</f>
        <v>400</v>
      </c>
      <c r="H14" s="19">
        <v>0.42</v>
      </c>
      <c r="I14" s="22">
        <f>G14*H14</f>
        <v>168</v>
      </c>
    </row>
    <row r="15" spans="1:9" ht="20.25" x14ac:dyDescent="0.3">
      <c r="A15" s="19" t="s">
        <v>22</v>
      </c>
      <c r="B15" s="19" t="s">
        <v>11</v>
      </c>
      <c r="C15" s="20">
        <v>0</v>
      </c>
      <c r="D15" s="20">
        <v>0</v>
      </c>
      <c r="E15" s="21">
        <f t="shared" ref="E15:E65" si="0">+C15+D15</f>
        <v>0</v>
      </c>
      <c r="F15" s="19">
        <v>0</v>
      </c>
      <c r="G15" s="21">
        <f t="shared" ref="G15:G65" si="1">+E15-F15</f>
        <v>0</v>
      </c>
      <c r="H15" s="19">
        <v>30.8</v>
      </c>
      <c r="I15" s="22">
        <f t="shared" ref="I15:I65" si="2">G15*H15</f>
        <v>0</v>
      </c>
    </row>
    <row r="16" spans="1:9" ht="20.25" x14ac:dyDescent="0.3">
      <c r="A16" s="19" t="s">
        <v>23</v>
      </c>
      <c r="B16" s="19" t="s">
        <v>11</v>
      </c>
      <c r="C16" s="20">
        <v>280</v>
      </c>
      <c r="D16" s="20">
        <v>0</v>
      </c>
      <c r="E16" s="21">
        <f t="shared" si="0"/>
        <v>280</v>
      </c>
      <c r="F16" s="19">
        <v>20</v>
      </c>
      <c r="G16" s="21">
        <f t="shared" si="1"/>
        <v>260</v>
      </c>
      <c r="H16" s="19">
        <v>4.95</v>
      </c>
      <c r="I16" s="22">
        <f t="shared" si="2"/>
        <v>1287</v>
      </c>
    </row>
    <row r="17" spans="1:9" ht="20.25" x14ac:dyDescent="0.3">
      <c r="A17" s="19" t="s">
        <v>24</v>
      </c>
      <c r="B17" s="19" t="s">
        <v>11</v>
      </c>
      <c r="C17" s="20">
        <v>40</v>
      </c>
      <c r="D17" s="20">
        <v>100</v>
      </c>
      <c r="E17" s="21">
        <f t="shared" si="0"/>
        <v>140</v>
      </c>
      <c r="F17" s="19">
        <v>55</v>
      </c>
      <c r="G17" s="21">
        <f t="shared" si="1"/>
        <v>85</v>
      </c>
      <c r="H17" s="19">
        <v>60</v>
      </c>
      <c r="I17" s="22">
        <f t="shared" si="2"/>
        <v>5100</v>
      </c>
    </row>
    <row r="18" spans="1:9" ht="20.25" x14ac:dyDescent="0.3">
      <c r="A18" s="19" t="s">
        <v>25</v>
      </c>
      <c r="B18" s="19" t="s">
        <v>11</v>
      </c>
      <c r="C18" s="20">
        <v>0</v>
      </c>
      <c r="D18" s="20">
        <v>0</v>
      </c>
      <c r="E18" s="21">
        <f t="shared" si="0"/>
        <v>0</v>
      </c>
      <c r="F18" s="20">
        <v>0</v>
      </c>
      <c r="G18" s="21">
        <f t="shared" si="1"/>
        <v>0</v>
      </c>
      <c r="H18" s="19">
        <v>0.83</v>
      </c>
      <c r="I18" s="22">
        <f t="shared" si="2"/>
        <v>0</v>
      </c>
    </row>
    <row r="19" spans="1:9" ht="20.25" x14ac:dyDescent="0.3">
      <c r="A19" s="19" t="s">
        <v>26</v>
      </c>
      <c r="B19" s="19" t="s">
        <v>11</v>
      </c>
      <c r="C19" s="20">
        <v>230</v>
      </c>
      <c r="D19" s="20">
        <v>0</v>
      </c>
      <c r="E19" s="21">
        <f t="shared" si="0"/>
        <v>230</v>
      </c>
      <c r="F19" s="20">
        <v>0</v>
      </c>
      <c r="G19" s="21">
        <f t="shared" si="1"/>
        <v>230</v>
      </c>
      <c r="H19" s="19">
        <v>0.85</v>
      </c>
      <c r="I19" s="22">
        <f t="shared" si="2"/>
        <v>195.5</v>
      </c>
    </row>
    <row r="20" spans="1:9" ht="20.25" x14ac:dyDescent="0.3">
      <c r="A20" s="19" t="s">
        <v>27</v>
      </c>
      <c r="B20" s="19" t="s">
        <v>11</v>
      </c>
      <c r="C20" s="20">
        <v>480</v>
      </c>
      <c r="D20" s="20">
        <v>0</v>
      </c>
      <c r="E20" s="21">
        <f t="shared" si="0"/>
        <v>480</v>
      </c>
      <c r="F20" s="20">
        <v>120</v>
      </c>
      <c r="G20" s="21">
        <f t="shared" si="1"/>
        <v>360</v>
      </c>
      <c r="H20" s="19">
        <v>0.17</v>
      </c>
      <c r="I20" s="22">
        <f t="shared" si="2"/>
        <v>61.2</v>
      </c>
    </row>
    <row r="21" spans="1:9" ht="20.25" x14ac:dyDescent="0.3">
      <c r="A21" s="19" t="s">
        <v>28</v>
      </c>
      <c r="B21" s="19" t="s">
        <v>11</v>
      </c>
      <c r="C21" s="20">
        <v>5</v>
      </c>
      <c r="D21" s="20">
        <v>400</v>
      </c>
      <c r="E21" s="21">
        <f t="shared" si="0"/>
        <v>405</v>
      </c>
      <c r="F21" s="19">
        <v>15</v>
      </c>
      <c r="G21" s="21">
        <f t="shared" si="1"/>
        <v>390</v>
      </c>
      <c r="H21" s="19">
        <v>12.1</v>
      </c>
      <c r="I21" s="22">
        <f t="shared" si="2"/>
        <v>4719</v>
      </c>
    </row>
    <row r="22" spans="1:9" ht="20.25" x14ac:dyDescent="0.3">
      <c r="A22" s="19" t="s">
        <v>29</v>
      </c>
      <c r="B22" s="19" t="s">
        <v>11</v>
      </c>
      <c r="C22" s="20">
        <v>0</v>
      </c>
      <c r="D22" s="20">
        <v>0</v>
      </c>
      <c r="E22" s="21">
        <f t="shared" si="0"/>
        <v>0</v>
      </c>
      <c r="F22" s="19">
        <v>0</v>
      </c>
      <c r="G22" s="21">
        <f t="shared" si="1"/>
        <v>0</v>
      </c>
      <c r="H22" s="19">
        <v>1.5</v>
      </c>
      <c r="I22" s="22">
        <f t="shared" si="2"/>
        <v>0</v>
      </c>
    </row>
    <row r="23" spans="1:9" ht="20.25" x14ac:dyDescent="0.3">
      <c r="A23" s="19" t="s">
        <v>30</v>
      </c>
      <c r="B23" s="19" t="s">
        <v>11</v>
      </c>
      <c r="C23" s="20">
        <v>289</v>
      </c>
      <c r="D23" s="20">
        <v>0</v>
      </c>
      <c r="E23" s="21">
        <f t="shared" si="0"/>
        <v>289</v>
      </c>
      <c r="F23" s="19">
        <v>28</v>
      </c>
      <c r="G23" s="21">
        <f t="shared" si="1"/>
        <v>261</v>
      </c>
      <c r="H23" s="19">
        <v>13.2</v>
      </c>
      <c r="I23" s="22">
        <f t="shared" si="2"/>
        <v>3445.2</v>
      </c>
    </row>
    <row r="24" spans="1:9" ht="20.25" x14ac:dyDescent="0.3">
      <c r="A24" s="19" t="s">
        <v>31</v>
      </c>
      <c r="B24" s="19" t="s">
        <v>11</v>
      </c>
      <c r="C24" s="20">
        <v>260</v>
      </c>
      <c r="D24" s="20">
        <v>500</v>
      </c>
      <c r="E24" s="21">
        <f t="shared" si="0"/>
        <v>760</v>
      </c>
      <c r="F24" s="20">
        <v>260</v>
      </c>
      <c r="G24" s="21">
        <f t="shared" si="1"/>
        <v>500</v>
      </c>
      <c r="H24" s="19">
        <v>2.73</v>
      </c>
      <c r="I24" s="22">
        <f t="shared" si="2"/>
        <v>1365</v>
      </c>
    </row>
    <row r="25" spans="1:9" ht="20.25" x14ac:dyDescent="0.3">
      <c r="A25" s="19" t="s">
        <v>32</v>
      </c>
      <c r="B25" s="19" t="s">
        <v>11</v>
      </c>
      <c r="C25" s="20">
        <v>945</v>
      </c>
      <c r="D25" s="20">
        <v>0</v>
      </c>
      <c r="E25" s="21">
        <f t="shared" si="0"/>
        <v>945</v>
      </c>
      <c r="F25" s="19">
        <v>335</v>
      </c>
      <c r="G25" s="21">
        <f t="shared" si="1"/>
        <v>610</v>
      </c>
      <c r="H25" s="19">
        <v>2.2000000000000002</v>
      </c>
      <c r="I25" s="22">
        <f t="shared" si="2"/>
        <v>1342</v>
      </c>
    </row>
    <row r="26" spans="1:9" ht="20.25" x14ac:dyDescent="0.3">
      <c r="A26" s="19" t="s">
        <v>33</v>
      </c>
      <c r="B26" s="19" t="s">
        <v>11</v>
      </c>
      <c r="C26" s="20">
        <v>16</v>
      </c>
      <c r="D26" s="20">
        <v>8</v>
      </c>
      <c r="E26" s="21">
        <f t="shared" si="0"/>
        <v>24</v>
      </c>
      <c r="F26" s="19">
        <v>4</v>
      </c>
      <c r="G26" s="21">
        <f t="shared" si="1"/>
        <v>20</v>
      </c>
      <c r="H26" s="19">
        <v>218.4</v>
      </c>
      <c r="I26" s="22">
        <f t="shared" si="2"/>
        <v>4368</v>
      </c>
    </row>
    <row r="27" spans="1:9" ht="20.25" x14ac:dyDescent="0.3">
      <c r="A27" s="19" t="s">
        <v>34</v>
      </c>
      <c r="B27" s="19" t="s">
        <v>11</v>
      </c>
      <c r="C27" s="20">
        <v>18</v>
      </c>
      <c r="D27" s="20">
        <v>10</v>
      </c>
      <c r="E27" s="21">
        <f t="shared" si="0"/>
        <v>28</v>
      </c>
      <c r="F27" s="19">
        <v>5</v>
      </c>
      <c r="G27" s="21">
        <f t="shared" si="1"/>
        <v>23</v>
      </c>
      <c r="H27" s="19">
        <v>91.18</v>
      </c>
      <c r="I27" s="22">
        <f t="shared" si="2"/>
        <v>2097.1400000000003</v>
      </c>
    </row>
    <row r="28" spans="1:9" ht="20.25" x14ac:dyDescent="0.3">
      <c r="A28" s="19" t="s">
        <v>35</v>
      </c>
      <c r="B28" s="19" t="s">
        <v>11</v>
      </c>
      <c r="C28" s="20">
        <v>221</v>
      </c>
      <c r="D28" s="20">
        <v>29</v>
      </c>
      <c r="E28" s="21">
        <f t="shared" si="0"/>
        <v>250</v>
      </c>
      <c r="F28" s="19">
        <v>0</v>
      </c>
      <c r="G28" s="21">
        <f t="shared" si="1"/>
        <v>250</v>
      </c>
      <c r="H28" s="19">
        <v>25.3</v>
      </c>
      <c r="I28" s="22">
        <f t="shared" si="2"/>
        <v>6325</v>
      </c>
    </row>
    <row r="29" spans="1:9" ht="20.25" x14ac:dyDescent="0.3">
      <c r="A29" s="19" t="s">
        <v>36</v>
      </c>
      <c r="B29" s="19" t="s">
        <v>11</v>
      </c>
      <c r="C29" s="20">
        <v>163</v>
      </c>
      <c r="D29" s="20">
        <v>0</v>
      </c>
      <c r="E29" s="21">
        <f t="shared" si="0"/>
        <v>163</v>
      </c>
      <c r="F29" s="19">
        <v>0</v>
      </c>
      <c r="G29" s="21">
        <f t="shared" si="1"/>
        <v>163</v>
      </c>
      <c r="H29" s="19">
        <v>18.7</v>
      </c>
      <c r="I29" s="22">
        <f t="shared" si="2"/>
        <v>3048.1</v>
      </c>
    </row>
    <row r="30" spans="1:9" ht="20.25" x14ac:dyDescent="0.3">
      <c r="A30" s="19" t="s">
        <v>37</v>
      </c>
      <c r="B30" s="19" t="s">
        <v>11</v>
      </c>
      <c r="C30" s="20">
        <v>373</v>
      </c>
      <c r="D30" s="20">
        <v>100</v>
      </c>
      <c r="E30" s="21">
        <f t="shared" si="0"/>
        <v>473</v>
      </c>
      <c r="F30" s="19">
        <v>23</v>
      </c>
      <c r="G30" s="21">
        <f t="shared" si="1"/>
        <v>450</v>
      </c>
      <c r="H30" s="19">
        <v>9.5399999999999991</v>
      </c>
      <c r="I30" s="22">
        <f t="shared" si="2"/>
        <v>4293</v>
      </c>
    </row>
    <row r="31" spans="1:9" ht="20.25" x14ac:dyDescent="0.3">
      <c r="A31" s="19" t="s">
        <v>38</v>
      </c>
      <c r="B31" s="19" t="s">
        <v>11</v>
      </c>
      <c r="C31" s="20">
        <v>19</v>
      </c>
      <c r="D31" s="20">
        <v>20</v>
      </c>
      <c r="E31" s="21">
        <f t="shared" si="0"/>
        <v>39</v>
      </c>
      <c r="F31" s="19">
        <v>9</v>
      </c>
      <c r="G31" s="21">
        <f t="shared" si="1"/>
        <v>30</v>
      </c>
      <c r="H31" s="19">
        <v>742.5</v>
      </c>
      <c r="I31" s="22">
        <f t="shared" si="2"/>
        <v>22275</v>
      </c>
    </row>
    <row r="32" spans="1:9" ht="20.25" x14ac:dyDescent="0.3">
      <c r="A32" s="19" t="s">
        <v>39</v>
      </c>
      <c r="B32" s="19" t="s">
        <v>11</v>
      </c>
      <c r="C32" s="20">
        <v>162</v>
      </c>
      <c r="D32" s="20">
        <v>200</v>
      </c>
      <c r="E32" s="21">
        <f t="shared" si="0"/>
        <v>362</v>
      </c>
      <c r="F32" s="19">
        <v>162</v>
      </c>
      <c r="G32" s="21">
        <f t="shared" si="1"/>
        <v>200</v>
      </c>
      <c r="H32" s="19">
        <v>7.7</v>
      </c>
      <c r="I32" s="22">
        <f t="shared" si="2"/>
        <v>1540</v>
      </c>
    </row>
    <row r="33" spans="1:9" ht="20.25" x14ac:dyDescent="0.3">
      <c r="A33" s="19" t="s">
        <v>40</v>
      </c>
      <c r="B33" s="19" t="s">
        <v>11</v>
      </c>
      <c r="C33" s="20">
        <v>297</v>
      </c>
      <c r="D33" s="20">
        <v>0</v>
      </c>
      <c r="E33" s="21">
        <v>297</v>
      </c>
      <c r="F33" s="19">
        <v>89</v>
      </c>
      <c r="G33" s="21">
        <f t="shared" si="1"/>
        <v>208</v>
      </c>
      <c r="H33" s="19">
        <v>7.7</v>
      </c>
      <c r="I33" s="22">
        <f t="shared" si="2"/>
        <v>1601.6000000000001</v>
      </c>
    </row>
    <row r="34" spans="1:9" ht="20.25" x14ac:dyDescent="0.3">
      <c r="A34" s="19" t="s">
        <v>41</v>
      </c>
      <c r="B34" s="19" t="s">
        <v>11</v>
      </c>
      <c r="C34" s="20">
        <v>12</v>
      </c>
      <c r="D34" s="20">
        <v>0</v>
      </c>
      <c r="E34" s="21">
        <f t="shared" si="0"/>
        <v>12</v>
      </c>
      <c r="F34" s="19">
        <v>0</v>
      </c>
      <c r="G34" s="21">
        <f t="shared" si="1"/>
        <v>12</v>
      </c>
      <c r="H34" s="19">
        <v>94.66</v>
      </c>
      <c r="I34" s="22">
        <f t="shared" si="2"/>
        <v>1135.92</v>
      </c>
    </row>
    <row r="35" spans="1:9" ht="20.25" x14ac:dyDescent="0.3">
      <c r="A35" s="19" t="s">
        <v>42</v>
      </c>
      <c r="B35" s="19" t="s">
        <v>11</v>
      </c>
      <c r="C35" s="20">
        <v>12</v>
      </c>
      <c r="D35" s="20">
        <v>10</v>
      </c>
      <c r="E35" s="21">
        <f t="shared" si="0"/>
        <v>22</v>
      </c>
      <c r="F35" s="19">
        <v>5</v>
      </c>
      <c r="G35" s="21">
        <f t="shared" si="1"/>
        <v>17</v>
      </c>
      <c r="H35" s="19">
        <v>30.8</v>
      </c>
      <c r="I35" s="22">
        <f t="shared" si="2"/>
        <v>523.6</v>
      </c>
    </row>
    <row r="36" spans="1:9" ht="20.25" x14ac:dyDescent="0.3">
      <c r="A36" s="19" t="s">
        <v>43</v>
      </c>
      <c r="B36" s="19" t="s">
        <v>11</v>
      </c>
      <c r="C36" s="20">
        <v>800</v>
      </c>
      <c r="D36" s="20">
        <v>100</v>
      </c>
      <c r="E36" s="21">
        <f t="shared" si="0"/>
        <v>900</v>
      </c>
      <c r="F36" s="19">
        <v>200</v>
      </c>
      <c r="G36" s="21">
        <f t="shared" si="1"/>
        <v>700</v>
      </c>
      <c r="H36" s="19">
        <v>23.74</v>
      </c>
      <c r="I36" s="22">
        <f t="shared" si="2"/>
        <v>16618</v>
      </c>
    </row>
    <row r="37" spans="1:9" ht="20.25" x14ac:dyDescent="0.3">
      <c r="A37" s="19" t="s">
        <v>44</v>
      </c>
      <c r="B37" s="19" t="s">
        <v>11</v>
      </c>
      <c r="C37" s="20">
        <v>180</v>
      </c>
      <c r="D37" s="20">
        <v>0</v>
      </c>
      <c r="E37" s="21">
        <f t="shared" si="0"/>
        <v>180</v>
      </c>
      <c r="F37" s="19">
        <v>0</v>
      </c>
      <c r="G37" s="21">
        <f t="shared" si="1"/>
        <v>180</v>
      </c>
      <c r="H37" s="19">
        <v>2.0699999999999998</v>
      </c>
      <c r="I37" s="22">
        <f t="shared" si="2"/>
        <v>372.59999999999997</v>
      </c>
    </row>
    <row r="38" spans="1:9" ht="20.25" x14ac:dyDescent="0.3">
      <c r="A38" s="19" t="s">
        <v>45</v>
      </c>
      <c r="B38" s="19" t="s">
        <v>11</v>
      </c>
      <c r="C38" s="20">
        <v>250</v>
      </c>
      <c r="D38" s="20">
        <v>0</v>
      </c>
      <c r="E38" s="21">
        <f t="shared" si="0"/>
        <v>250</v>
      </c>
      <c r="F38" s="19">
        <v>20</v>
      </c>
      <c r="G38" s="21">
        <f t="shared" si="1"/>
        <v>230</v>
      </c>
      <c r="H38" s="19">
        <v>11.43</v>
      </c>
      <c r="I38" s="22">
        <f t="shared" si="2"/>
        <v>2628.9</v>
      </c>
    </row>
    <row r="39" spans="1:9" ht="20.25" x14ac:dyDescent="0.3">
      <c r="A39" s="19" t="s">
        <v>46</v>
      </c>
      <c r="B39" s="23" t="s">
        <v>11</v>
      </c>
      <c r="C39" s="20">
        <v>1440</v>
      </c>
      <c r="D39" s="20">
        <v>0</v>
      </c>
      <c r="E39" s="21">
        <f t="shared" si="0"/>
        <v>1440</v>
      </c>
      <c r="F39" s="23">
        <v>0</v>
      </c>
      <c r="G39" s="21">
        <f t="shared" si="1"/>
        <v>1440</v>
      </c>
      <c r="H39" s="23">
        <v>15</v>
      </c>
      <c r="I39" s="22">
        <f t="shared" si="2"/>
        <v>21600</v>
      </c>
    </row>
    <row r="40" spans="1:9" ht="20.25" x14ac:dyDescent="0.3">
      <c r="A40" s="19" t="s">
        <v>47</v>
      </c>
      <c r="B40" s="19" t="s">
        <v>11</v>
      </c>
      <c r="C40" s="20">
        <v>0</v>
      </c>
      <c r="D40" s="20">
        <v>0</v>
      </c>
      <c r="E40" s="21">
        <f t="shared" si="0"/>
        <v>0</v>
      </c>
      <c r="F40" s="19">
        <v>0</v>
      </c>
      <c r="G40" s="21">
        <f t="shared" si="1"/>
        <v>0</v>
      </c>
      <c r="H40" s="19">
        <v>31.74</v>
      </c>
      <c r="I40" s="22">
        <f t="shared" si="2"/>
        <v>0</v>
      </c>
    </row>
    <row r="41" spans="1:9" ht="20.25" x14ac:dyDescent="0.3">
      <c r="A41" s="19" t="s">
        <v>48</v>
      </c>
      <c r="B41" s="19" t="s">
        <v>11</v>
      </c>
      <c r="C41" s="20">
        <v>50</v>
      </c>
      <c r="D41" s="20">
        <v>50</v>
      </c>
      <c r="E41" s="21">
        <f t="shared" si="0"/>
        <v>100</v>
      </c>
      <c r="F41" s="19">
        <v>70</v>
      </c>
      <c r="G41" s="21">
        <f t="shared" si="1"/>
        <v>30</v>
      </c>
      <c r="H41" s="19">
        <v>50.4</v>
      </c>
      <c r="I41" s="22">
        <f t="shared" si="2"/>
        <v>1512</v>
      </c>
    </row>
    <row r="42" spans="1:9" ht="20.25" x14ac:dyDescent="0.3">
      <c r="A42" s="19" t="s">
        <v>49</v>
      </c>
      <c r="B42" s="19" t="s">
        <v>11</v>
      </c>
      <c r="C42" s="20">
        <v>119</v>
      </c>
      <c r="D42" s="20">
        <v>0</v>
      </c>
      <c r="E42" s="21">
        <f t="shared" si="0"/>
        <v>119</v>
      </c>
      <c r="F42" s="19">
        <v>0</v>
      </c>
      <c r="G42" s="21">
        <f t="shared" si="1"/>
        <v>119</v>
      </c>
      <c r="H42" s="19">
        <v>17.82</v>
      </c>
      <c r="I42" s="22">
        <f t="shared" si="2"/>
        <v>2120.58</v>
      </c>
    </row>
    <row r="43" spans="1:9" ht="20.25" x14ac:dyDescent="0.3">
      <c r="A43" s="19" t="s">
        <v>50</v>
      </c>
      <c r="B43" s="19" t="s">
        <v>11</v>
      </c>
      <c r="C43" s="20">
        <v>392</v>
      </c>
      <c r="D43" s="20">
        <v>100</v>
      </c>
      <c r="E43" s="21">
        <f t="shared" si="0"/>
        <v>492</v>
      </c>
      <c r="F43" s="19">
        <v>100</v>
      </c>
      <c r="G43" s="21">
        <f t="shared" si="1"/>
        <v>392</v>
      </c>
      <c r="H43" s="19">
        <v>8.25</v>
      </c>
      <c r="I43" s="22">
        <f t="shared" si="2"/>
        <v>3234</v>
      </c>
    </row>
    <row r="44" spans="1:9" ht="20.25" x14ac:dyDescent="0.3">
      <c r="A44" s="19" t="s">
        <v>51</v>
      </c>
      <c r="B44" s="19" t="s">
        <v>11</v>
      </c>
      <c r="C44" s="20">
        <v>300</v>
      </c>
      <c r="D44" s="20">
        <v>0</v>
      </c>
      <c r="E44" s="21">
        <f t="shared" si="0"/>
        <v>300</v>
      </c>
      <c r="F44" s="19">
        <v>30</v>
      </c>
      <c r="G44" s="21">
        <f t="shared" si="1"/>
        <v>270</v>
      </c>
      <c r="H44" s="19">
        <v>13.51</v>
      </c>
      <c r="I44" s="22">
        <f t="shared" si="2"/>
        <v>3647.7</v>
      </c>
    </row>
    <row r="45" spans="1:9" ht="20.25" x14ac:dyDescent="0.3">
      <c r="A45" s="19" t="s">
        <v>52</v>
      </c>
      <c r="B45" s="19" t="s">
        <v>11</v>
      </c>
      <c r="C45" s="20">
        <v>130</v>
      </c>
      <c r="D45" s="20">
        <v>600</v>
      </c>
      <c r="E45" s="21">
        <f t="shared" si="0"/>
        <v>730</v>
      </c>
      <c r="F45" s="19">
        <v>50</v>
      </c>
      <c r="G45" s="21">
        <v>680</v>
      </c>
      <c r="H45" s="19">
        <v>13.77</v>
      </c>
      <c r="I45" s="22">
        <f t="shared" si="2"/>
        <v>9363.6</v>
      </c>
    </row>
    <row r="46" spans="1:9" ht="20.25" x14ac:dyDescent="0.3">
      <c r="A46" s="19" t="s">
        <v>53</v>
      </c>
      <c r="B46" s="19" t="s">
        <v>11</v>
      </c>
      <c r="C46" s="20">
        <v>207</v>
      </c>
      <c r="D46" s="20">
        <v>0</v>
      </c>
      <c r="E46" s="21">
        <f t="shared" si="0"/>
        <v>207</v>
      </c>
      <c r="F46" s="19">
        <v>14</v>
      </c>
      <c r="G46" s="21">
        <v>221</v>
      </c>
      <c r="H46" s="19">
        <v>17.84</v>
      </c>
      <c r="I46" s="22">
        <f t="shared" si="2"/>
        <v>3942.64</v>
      </c>
    </row>
    <row r="47" spans="1:9" ht="20.25" x14ac:dyDescent="0.3">
      <c r="A47" s="19" t="s">
        <v>54</v>
      </c>
      <c r="B47" s="19" t="s">
        <v>11</v>
      </c>
      <c r="C47" s="20">
        <v>50</v>
      </c>
      <c r="D47" s="20">
        <v>0</v>
      </c>
      <c r="E47" s="21">
        <f t="shared" si="0"/>
        <v>50</v>
      </c>
      <c r="F47" s="19">
        <v>0</v>
      </c>
      <c r="G47" s="21">
        <f t="shared" si="1"/>
        <v>50</v>
      </c>
      <c r="H47" s="19">
        <v>10.45</v>
      </c>
      <c r="I47" s="22">
        <f t="shared" si="2"/>
        <v>522.5</v>
      </c>
    </row>
    <row r="48" spans="1:9" ht="20.25" x14ac:dyDescent="0.3">
      <c r="A48" s="19" t="s">
        <v>55</v>
      </c>
      <c r="B48" s="19" t="s">
        <v>11</v>
      </c>
      <c r="C48" s="20">
        <v>0</v>
      </c>
      <c r="D48" s="20">
        <v>0</v>
      </c>
      <c r="E48" s="21">
        <f t="shared" si="0"/>
        <v>0</v>
      </c>
      <c r="F48" s="19">
        <v>0</v>
      </c>
      <c r="G48" s="21">
        <f t="shared" si="1"/>
        <v>0</v>
      </c>
      <c r="H48" s="19">
        <v>1.2</v>
      </c>
      <c r="I48" s="22">
        <f t="shared" si="2"/>
        <v>0</v>
      </c>
    </row>
    <row r="49" spans="1:9" ht="20.25" x14ac:dyDescent="0.3">
      <c r="A49" s="19" t="s">
        <v>56</v>
      </c>
      <c r="B49" s="19" t="s">
        <v>11</v>
      </c>
      <c r="C49" s="20">
        <v>100</v>
      </c>
      <c r="D49" s="20">
        <v>0</v>
      </c>
      <c r="E49" s="21">
        <f t="shared" si="0"/>
        <v>100</v>
      </c>
      <c r="F49" s="19">
        <v>5</v>
      </c>
      <c r="G49" s="21">
        <f t="shared" si="1"/>
        <v>95</v>
      </c>
      <c r="H49" s="19">
        <v>1.64</v>
      </c>
      <c r="I49" s="22">
        <f t="shared" si="2"/>
        <v>155.79999999999998</v>
      </c>
    </row>
    <row r="50" spans="1:9" ht="20.25" x14ac:dyDescent="0.3">
      <c r="A50" s="19" t="s">
        <v>57</v>
      </c>
      <c r="B50" s="19" t="s">
        <v>11</v>
      </c>
      <c r="C50" s="20">
        <v>300</v>
      </c>
      <c r="D50" s="20">
        <v>0</v>
      </c>
      <c r="E50" s="21">
        <f t="shared" si="0"/>
        <v>300</v>
      </c>
      <c r="F50" s="19">
        <v>20</v>
      </c>
      <c r="G50" s="21">
        <f t="shared" si="1"/>
        <v>280</v>
      </c>
      <c r="H50" s="19">
        <v>34.76</v>
      </c>
      <c r="I50" s="22">
        <f t="shared" si="2"/>
        <v>9732.7999999999993</v>
      </c>
    </row>
    <row r="51" spans="1:9" ht="20.25" x14ac:dyDescent="0.3">
      <c r="A51" s="19" t="s">
        <v>58</v>
      </c>
      <c r="B51" s="19" t="s">
        <v>11</v>
      </c>
      <c r="C51" s="20">
        <v>0</v>
      </c>
      <c r="D51" s="20">
        <v>100</v>
      </c>
      <c r="E51" s="21">
        <f t="shared" si="0"/>
        <v>100</v>
      </c>
      <c r="F51" s="19">
        <v>0</v>
      </c>
      <c r="G51" s="21">
        <f t="shared" si="1"/>
        <v>100</v>
      </c>
      <c r="H51" s="19">
        <v>15.29</v>
      </c>
      <c r="I51" s="22">
        <f t="shared" si="2"/>
        <v>1529</v>
      </c>
    </row>
    <row r="52" spans="1:9" ht="20.25" x14ac:dyDescent="0.3">
      <c r="A52" s="19" t="s">
        <v>59</v>
      </c>
      <c r="B52" s="19" t="s">
        <v>11</v>
      </c>
      <c r="C52" s="20">
        <v>380</v>
      </c>
      <c r="D52" s="20">
        <v>0</v>
      </c>
      <c r="E52" s="21">
        <f t="shared" si="0"/>
        <v>380</v>
      </c>
      <c r="F52" s="19">
        <v>0</v>
      </c>
      <c r="G52" s="21">
        <f t="shared" si="1"/>
        <v>380</v>
      </c>
      <c r="H52" s="19">
        <v>33</v>
      </c>
      <c r="I52" s="22">
        <f t="shared" si="2"/>
        <v>12540</v>
      </c>
    </row>
    <row r="53" spans="1:9" ht="20.25" x14ac:dyDescent="0.3">
      <c r="A53" s="19" t="s">
        <v>60</v>
      </c>
      <c r="B53" s="19" t="s">
        <v>11</v>
      </c>
      <c r="C53" s="20">
        <v>210</v>
      </c>
      <c r="D53" s="20">
        <v>0</v>
      </c>
      <c r="E53" s="21">
        <f t="shared" si="0"/>
        <v>210</v>
      </c>
      <c r="F53" s="19">
        <v>50</v>
      </c>
      <c r="G53" s="21">
        <f t="shared" si="1"/>
        <v>160</v>
      </c>
      <c r="H53" s="19">
        <v>0.35</v>
      </c>
      <c r="I53" s="22">
        <f t="shared" si="2"/>
        <v>56</v>
      </c>
    </row>
    <row r="54" spans="1:9" ht="20.25" x14ac:dyDescent="0.3">
      <c r="A54" s="19" t="s">
        <v>61</v>
      </c>
      <c r="B54" s="19" t="s">
        <v>11</v>
      </c>
      <c r="C54" s="20">
        <v>120</v>
      </c>
      <c r="D54" s="20">
        <v>0</v>
      </c>
      <c r="E54" s="21">
        <f t="shared" si="0"/>
        <v>120</v>
      </c>
      <c r="F54" s="19">
        <v>70</v>
      </c>
      <c r="G54" s="21">
        <f t="shared" si="1"/>
        <v>50</v>
      </c>
      <c r="H54" s="19">
        <v>0.35</v>
      </c>
      <c r="I54" s="22">
        <f t="shared" si="2"/>
        <v>17.5</v>
      </c>
    </row>
    <row r="55" spans="1:9" ht="20.25" x14ac:dyDescent="0.3">
      <c r="A55" s="19" t="s">
        <v>62</v>
      </c>
      <c r="B55" s="19" t="s">
        <v>11</v>
      </c>
      <c r="C55" s="20">
        <v>0</v>
      </c>
      <c r="D55" s="20">
        <v>0</v>
      </c>
      <c r="E55" s="21">
        <f t="shared" si="0"/>
        <v>0</v>
      </c>
      <c r="F55" s="19">
        <v>0</v>
      </c>
      <c r="G55" s="21">
        <f t="shared" si="1"/>
        <v>0</v>
      </c>
      <c r="H55" s="19">
        <v>0.63</v>
      </c>
      <c r="I55" s="22">
        <f t="shared" si="2"/>
        <v>0</v>
      </c>
    </row>
    <row r="56" spans="1:9" ht="20.25" x14ac:dyDescent="0.3">
      <c r="A56" s="19" t="s">
        <v>63</v>
      </c>
      <c r="B56" s="19" t="s">
        <v>11</v>
      </c>
      <c r="C56" s="20">
        <v>147</v>
      </c>
      <c r="D56" s="20">
        <v>100</v>
      </c>
      <c r="E56" s="21">
        <f t="shared" si="0"/>
        <v>247</v>
      </c>
      <c r="F56" s="19">
        <v>107</v>
      </c>
      <c r="G56" s="21">
        <f t="shared" si="1"/>
        <v>140</v>
      </c>
      <c r="H56" s="19">
        <v>22.68</v>
      </c>
      <c r="I56" s="22">
        <f t="shared" si="2"/>
        <v>3175.2</v>
      </c>
    </row>
    <row r="57" spans="1:9" ht="20.25" x14ac:dyDescent="0.3">
      <c r="A57" s="19" t="s">
        <v>64</v>
      </c>
      <c r="B57" s="19" t="s">
        <v>11</v>
      </c>
      <c r="C57" s="20">
        <v>0</v>
      </c>
      <c r="D57" s="20">
        <v>200</v>
      </c>
      <c r="E57" s="21">
        <f t="shared" si="0"/>
        <v>200</v>
      </c>
      <c r="F57" s="19">
        <v>100</v>
      </c>
      <c r="G57" s="21">
        <f t="shared" si="1"/>
        <v>100</v>
      </c>
      <c r="H57" s="19">
        <v>2.5299999999999998</v>
      </c>
      <c r="I57" s="22">
        <f t="shared" si="2"/>
        <v>252.99999999999997</v>
      </c>
    </row>
    <row r="58" spans="1:9" ht="20.25" x14ac:dyDescent="0.3">
      <c r="A58" s="19" t="s">
        <v>65</v>
      </c>
      <c r="B58" s="19" t="s">
        <v>11</v>
      </c>
      <c r="C58" s="20">
        <v>175</v>
      </c>
      <c r="D58" s="20">
        <v>0</v>
      </c>
      <c r="E58" s="21">
        <f t="shared" si="0"/>
        <v>175</v>
      </c>
      <c r="F58" s="19">
        <v>50</v>
      </c>
      <c r="G58" s="21">
        <f t="shared" si="1"/>
        <v>125</v>
      </c>
      <c r="H58" s="19">
        <v>11.59</v>
      </c>
      <c r="I58" s="22">
        <f t="shared" si="2"/>
        <v>1448.75</v>
      </c>
    </row>
    <row r="59" spans="1:9" ht="20.25" x14ac:dyDescent="0.3">
      <c r="A59" s="19" t="s">
        <v>196</v>
      </c>
      <c r="B59" s="19" t="s">
        <v>11</v>
      </c>
      <c r="C59" s="20">
        <v>0</v>
      </c>
      <c r="D59" s="20">
        <v>60</v>
      </c>
      <c r="E59" s="21">
        <f t="shared" si="0"/>
        <v>60</v>
      </c>
      <c r="F59" s="19">
        <v>0</v>
      </c>
      <c r="G59" s="21">
        <f t="shared" si="1"/>
        <v>60</v>
      </c>
      <c r="H59" s="19">
        <v>35</v>
      </c>
      <c r="I59" s="22">
        <f t="shared" si="2"/>
        <v>2100</v>
      </c>
    </row>
    <row r="60" spans="1:9" ht="20.25" x14ac:dyDescent="0.3">
      <c r="A60" s="19" t="s">
        <v>66</v>
      </c>
      <c r="B60" s="19" t="s">
        <v>11</v>
      </c>
      <c r="C60" s="20">
        <v>100</v>
      </c>
      <c r="D60" s="20">
        <v>100</v>
      </c>
      <c r="E60" s="21">
        <f t="shared" si="0"/>
        <v>200</v>
      </c>
      <c r="F60" s="19">
        <v>120</v>
      </c>
      <c r="G60" s="21">
        <f t="shared" si="1"/>
        <v>80</v>
      </c>
      <c r="H60" s="19">
        <v>16</v>
      </c>
      <c r="I60" s="22">
        <f t="shared" si="2"/>
        <v>1280</v>
      </c>
    </row>
    <row r="61" spans="1:9" ht="20.25" x14ac:dyDescent="0.3">
      <c r="A61" s="19" t="s">
        <v>67</v>
      </c>
      <c r="B61" s="19" t="s">
        <v>11</v>
      </c>
      <c r="C61" s="20">
        <v>500</v>
      </c>
      <c r="D61" s="20">
        <v>500</v>
      </c>
      <c r="E61" s="21">
        <f t="shared" si="0"/>
        <v>1000</v>
      </c>
      <c r="F61" s="19">
        <v>350</v>
      </c>
      <c r="G61" s="21">
        <f t="shared" si="1"/>
        <v>650</v>
      </c>
      <c r="H61" s="19">
        <v>1.57</v>
      </c>
      <c r="I61" s="22">
        <f t="shared" si="2"/>
        <v>1020.5</v>
      </c>
    </row>
    <row r="62" spans="1:9" ht="20.25" x14ac:dyDescent="0.3">
      <c r="A62" s="19" t="s">
        <v>68</v>
      </c>
      <c r="B62" s="19" t="s">
        <v>11</v>
      </c>
      <c r="C62" s="20">
        <v>0</v>
      </c>
      <c r="D62" s="20">
        <v>0</v>
      </c>
      <c r="E62" s="21">
        <f t="shared" si="0"/>
        <v>0</v>
      </c>
      <c r="F62" s="19">
        <v>0</v>
      </c>
      <c r="G62" s="21">
        <f t="shared" si="1"/>
        <v>0</v>
      </c>
      <c r="H62" s="19">
        <v>7.28</v>
      </c>
      <c r="I62" s="22">
        <f t="shared" si="2"/>
        <v>0</v>
      </c>
    </row>
    <row r="63" spans="1:9" ht="20.25" x14ac:dyDescent="0.3">
      <c r="A63" s="19" t="s">
        <v>69</v>
      </c>
      <c r="B63" s="19" t="s">
        <v>11</v>
      </c>
      <c r="C63" s="20">
        <v>850</v>
      </c>
      <c r="D63" s="20">
        <v>0</v>
      </c>
      <c r="E63" s="21">
        <f t="shared" si="0"/>
        <v>850</v>
      </c>
      <c r="F63" s="19">
        <v>160</v>
      </c>
      <c r="G63" s="21">
        <f t="shared" si="1"/>
        <v>690</v>
      </c>
      <c r="H63" s="19">
        <v>10.45</v>
      </c>
      <c r="I63" s="22">
        <f t="shared" si="2"/>
        <v>7210.4999999999991</v>
      </c>
    </row>
    <row r="64" spans="1:9" ht="20.25" x14ac:dyDescent="0.3">
      <c r="A64" s="19" t="s">
        <v>70</v>
      </c>
      <c r="B64" s="19" t="s">
        <v>11</v>
      </c>
      <c r="C64" s="20">
        <v>58</v>
      </c>
      <c r="D64" s="20">
        <v>0</v>
      </c>
      <c r="E64" s="21">
        <f t="shared" si="0"/>
        <v>58</v>
      </c>
      <c r="F64" s="19">
        <v>58</v>
      </c>
      <c r="G64" s="21">
        <f t="shared" si="1"/>
        <v>0</v>
      </c>
      <c r="H64" s="19">
        <v>30.2</v>
      </c>
      <c r="I64" s="22">
        <f t="shared" si="2"/>
        <v>0</v>
      </c>
    </row>
    <row r="65" spans="1:9" ht="20.25" x14ac:dyDescent="0.3">
      <c r="A65" s="19" t="s">
        <v>71</v>
      </c>
      <c r="B65" s="19" t="s">
        <v>11</v>
      </c>
      <c r="C65" s="20">
        <v>0</v>
      </c>
      <c r="D65" s="20">
        <v>0</v>
      </c>
      <c r="E65" s="21">
        <f t="shared" si="0"/>
        <v>0</v>
      </c>
      <c r="F65" s="19">
        <v>0</v>
      </c>
      <c r="G65" s="21">
        <f t="shared" si="1"/>
        <v>0</v>
      </c>
      <c r="H65" s="19">
        <v>2.75</v>
      </c>
      <c r="I65" s="22">
        <f t="shared" si="2"/>
        <v>0</v>
      </c>
    </row>
    <row r="66" spans="1:9" ht="20.25" x14ac:dyDescent="0.3">
      <c r="A66" s="24" t="s">
        <v>72</v>
      </c>
      <c r="B66" s="24"/>
      <c r="C66" s="24"/>
      <c r="D66" s="24"/>
      <c r="E66" s="25"/>
      <c r="F66" s="26"/>
      <c r="G66" s="25"/>
      <c r="H66" s="27"/>
      <c r="I66" s="28">
        <f>SUM(I14:I65)</f>
        <v>170971.83000000002</v>
      </c>
    </row>
    <row r="67" spans="1:9" ht="20.25" x14ac:dyDescent="0.3">
      <c r="A67" s="29"/>
      <c r="B67" s="29"/>
      <c r="C67" s="1"/>
      <c r="D67" s="29"/>
      <c r="E67" s="25"/>
      <c r="F67" s="30"/>
      <c r="G67" s="25"/>
      <c r="H67" s="29"/>
    </row>
    <row r="68" spans="1:9" ht="20.25" x14ac:dyDescent="0.3">
      <c r="A68" s="4"/>
      <c r="B68" s="5"/>
      <c r="C68" s="5"/>
      <c r="D68" s="5"/>
      <c r="E68" s="25"/>
      <c r="F68" s="31"/>
      <c r="G68" s="25"/>
      <c r="H68" s="5"/>
      <c r="I68" s="2"/>
    </row>
    <row r="69" spans="1:9" ht="21" thickBot="1" x14ac:dyDescent="0.35">
      <c r="B69" s="1"/>
      <c r="C69" s="32"/>
      <c r="D69" s="32"/>
      <c r="E69" s="25"/>
      <c r="F69" s="31"/>
      <c r="G69" s="25"/>
      <c r="H69" s="5"/>
    </row>
    <row r="70" spans="1:9" x14ac:dyDescent="0.25">
      <c r="A70" s="13" t="s">
        <v>10</v>
      </c>
      <c r="B70" s="14" t="s">
        <v>11</v>
      </c>
      <c r="C70" s="14" t="s">
        <v>12</v>
      </c>
      <c r="D70" s="14" t="s">
        <v>13</v>
      </c>
      <c r="E70" s="33" t="s">
        <v>12</v>
      </c>
      <c r="F70" s="33" t="s">
        <v>14</v>
      </c>
      <c r="G70" s="33" t="s">
        <v>15</v>
      </c>
      <c r="H70" s="14" t="s">
        <v>16</v>
      </c>
      <c r="I70" s="15" t="s">
        <v>16</v>
      </c>
    </row>
    <row r="71" spans="1:9" ht="15.75" thickBot="1" x14ac:dyDescent="0.3">
      <c r="A71" s="16"/>
      <c r="B71" s="17"/>
      <c r="C71" s="17" t="s">
        <v>17</v>
      </c>
      <c r="D71" s="17"/>
      <c r="E71" s="17" t="s">
        <v>14</v>
      </c>
      <c r="F71" s="17" t="s">
        <v>18</v>
      </c>
      <c r="G71" s="17" t="s">
        <v>19</v>
      </c>
      <c r="H71" s="17" t="s">
        <v>20</v>
      </c>
      <c r="I71" s="18" t="s">
        <v>14</v>
      </c>
    </row>
    <row r="72" spans="1:9" ht="20.25" x14ac:dyDescent="0.3">
      <c r="A72" s="19" t="s">
        <v>73</v>
      </c>
      <c r="B72" s="19" t="s">
        <v>11</v>
      </c>
      <c r="C72" s="19">
        <v>220</v>
      </c>
      <c r="D72" s="19">
        <v>0</v>
      </c>
      <c r="E72" s="21">
        <f>+C72+D72</f>
        <v>220</v>
      </c>
      <c r="F72" s="19">
        <v>0</v>
      </c>
      <c r="G72" s="21">
        <f t="shared" ref="G72:G135" si="3">+E72-F72</f>
        <v>220</v>
      </c>
      <c r="H72" s="19">
        <v>20.329999999999998</v>
      </c>
      <c r="I72" s="22">
        <f>+G72*H72</f>
        <v>4472.5999999999995</v>
      </c>
    </row>
    <row r="73" spans="1:9" ht="20.25" x14ac:dyDescent="0.3">
      <c r="A73" s="19" t="s">
        <v>74</v>
      </c>
      <c r="B73" s="19" t="s">
        <v>11</v>
      </c>
      <c r="C73" s="19">
        <v>50</v>
      </c>
      <c r="D73" s="19">
        <v>0</v>
      </c>
      <c r="E73" s="21">
        <f t="shared" ref="E73:E135" si="4">+C73+D73</f>
        <v>50</v>
      </c>
      <c r="F73" s="19">
        <v>10</v>
      </c>
      <c r="G73" s="21">
        <f t="shared" si="3"/>
        <v>40</v>
      </c>
      <c r="H73" s="19">
        <v>113</v>
      </c>
      <c r="I73" s="22">
        <f t="shared" ref="I73:I135" si="5">+G73*H73</f>
        <v>4520</v>
      </c>
    </row>
    <row r="74" spans="1:9" ht="20.25" x14ac:dyDescent="0.3">
      <c r="A74" s="19" t="s">
        <v>75</v>
      </c>
      <c r="B74" s="19" t="s">
        <v>11</v>
      </c>
      <c r="C74" s="19">
        <v>0</v>
      </c>
      <c r="D74" s="19">
        <v>0</v>
      </c>
      <c r="E74" s="21">
        <f t="shared" si="4"/>
        <v>0</v>
      </c>
      <c r="F74" s="19">
        <v>0</v>
      </c>
      <c r="G74" s="21">
        <f t="shared" si="3"/>
        <v>0</v>
      </c>
      <c r="H74" s="19">
        <v>190.8</v>
      </c>
      <c r="I74" s="22">
        <f t="shared" si="5"/>
        <v>0</v>
      </c>
    </row>
    <row r="75" spans="1:9" ht="20.25" x14ac:dyDescent="0.3">
      <c r="A75" s="19" t="s">
        <v>76</v>
      </c>
      <c r="B75" s="19" t="s">
        <v>11</v>
      </c>
      <c r="C75" s="19">
        <v>300</v>
      </c>
      <c r="D75" s="19">
        <v>0</v>
      </c>
      <c r="E75" s="21">
        <f t="shared" si="4"/>
        <v>300</v>
      </c>
      <c r="F75" s="19">
        <v>0</v>
      </c>
      <c r="G75" s="21">
        <f>+E75-F75</f>
        <v>300</v>
      </c>
      <c r="H75" s="19">
        <v>11.24</v>
      </c>
      <c r="I75" s="22">
        <f t="shared" si="5"/>
        <v>3372</v>
      </c>
    </row>
    <row r="76" spans="1:9" ht="20.25" x14ac:dyDescent="0.3">
      <c r="A76" s="19" t="s">
        <v>77</v>
      </c>
      <c r="B76" s="19" t="s">
        <v>11</v>
      </c>
      <c r="C76" s="19">
        <v>240</v>
      </c>
      <c r="D76" s="19">
        <v>0</v>
      </c>
      <c r="E76" s="21">
        <f t="shared" si="4"/>
        <v>240</v>
      </c>
      <c r="F76" s="19">
        <v>10</v>
      </c>
      <c r="G76" s="21">
        <f t="shared" si="3"/>
        <v>230</v>
      </c>
      <c r="H76" s="19">
        <v>30.5</v>
      </c>
      <c r="I76" s="22">
        <f t="shared" si="5"/>
        <v>7015</v>
      </c>
    </row>
    <row r="77" spans="1:9" ht="20.25" x14ac:dyDescent="0.3">
      <c r="A77" s="19" t="s">
        <v>78</v>
      </c>
      <c r="B77" s="19" t="s">
        <v>11</v>
      </c>
      <c r="C77" s="19">
        <v>0</v>
      </c>
      <c r="D77" s="19">
        <v>0</v>
      </c>
      <c r="E77" s="21">
        <f t="shared" si="4"/>
        <v>0</v>
      </c>
      <c r="F77" s="19">
        <v>0</v>
      </c>
      <c r="G77" s="21">
        <f t="shared" si="3"/>
        <v>0</v>
      </c>
      <c r="H77" s="19">
        <v>2.5</v>
      </c>
      <c r="I77" s="22">
        <f t="shared" si="5"/>
        <v>0</v>
      </c>
    </row>
    <row r="78" spans="1:9" ht="20.25" x14ac:dyDescent="0.3">
      <c r="A78" s="19" t="s">
        <v>79</v>
      </c>
      <c r="B78" s="19" t="s">
        <v>11</v>
      </c>
      <c r="C78" s="19">
        <v>100</v>
      </c>
      <c r="D78" s="19">
        <v>0</v>
      </c>
      <c r="E78" s="21">
        <f t="shared" si="4"/>
        <v>100</v>
      </c>
      <c r="F78" s="19">
        <v>54</v>
      </c>
      <c r="G78" s="21">
        <f t="shared" si="3"/>
        <v>46</v>
      </c>
      <c r="H78" s="34">
        <v>132</v>
      </c>
      <c r="I78" s="22">
        <f t="shared" si="5"/>
        <v>6072</v>
      </c>
    </row>
    <row r="79" spans="1:9" ht="20.25" x14ac:dyDescent="0.3">
      <c r="A79" s="19" t="s">
        <v>80</v>
      </c>
      <c r="B79" s="19" t="s">
        <v>11</v>
      </c>
      <c r="C79" s="19">
        <v>810</v>
      </c>
      <c r="D79" s="19">
        <v>0</v>
      </c>
      <c r="E79" s="21">
        <f t="shared" si="4"/>
        <v>810</v>
      </c>
      <c r="F79" s="19">
        <v>13</v>
      </c>
      <c r="G79" s="21">
        <f t="shared" si="3"/>
        <v>797</v>
      </c>
      <c r="H79" s="19">
        <v>1.75</v>
      </c>
      <c r="I79" s="22">
        <f t="shared" si="5"/>
        <v>1394.75</v>
      </c>
    </row>
    <row r="80" spans="1:9" ht="20.25" x14ac:dyDescent="0.3">
      <c r="A80" s="19" t="s">
        <v>81</v>
      </c>
      <c r="B80" s="19" t="s">
        <v>11</v>
      </c>
      <c r="C80" s="19">
        <v>340</v>
      </c>
      <c r="D80" s="19">
        <v>0</v>
      </c>
      <c r="E80" s="21">
        <f t="shared" si="4"/>
        <v>340</v>
      </c>
      <c r="F80" s="19">
        <v>110</v>
      </c>
      <c r="G80" s="21">
        <f t="shared" si="3"/>
        <v>230</v>
      </c>
      <c r="H80" s="19">
        <v>0.4</v>
      </c>
      <c r="I80" s="22">
        <f t="shared" si="5"/>
        <v>92</v>
      </c>
    </row>
    <row r="81" spans="1:9" ht="20.25" x14ac:dyDescent="0.3">
      <c r="A81" s="19" t="s">
        <v>82</v>
      </c>
      <c r="B81" s="19" t="s">
        <v>11</v>
      </c>
      <c r="C81" s="19">
        <v>9</v>
      </c>
      <c r="D81" s="19">
        <v>0</v>
      </c>
      <c r="E81" s="21">
        <f t="shared" si="4"/>
        <v>9</v>
      </c>
      <c r="F81" s="19">
        <v>0</v>
      </c>
      <c r="G81" s="21">
        <f t="shared" si="3"/>
        <v>9</v>
      </c>
      <c r="H81" s="19">
        <v>4.4000000000000004</v>
      </c>
      <c r="I81" s="22">
        <f t="shared" si="5"/>
        <v>39.6</v>
      </c>
    </row>
    <row r="82" spans="1:9" ht="20.25" x14ac:dyDescent="0.3">
      <c r="A82" s="19" t="s">
        <v>83</v>
      </c>
      <c r="B82" s="19" t="s">
        <v>11</v>
      </c>
      <c r="C82" s="19">
        <v>40</v>
      </c>
      <c r="D82" s="19">
        <v>20</v>
      </c>
      <c r="E82" s="21">
        <f t="shared" si="4"/>
        <v>60</v>
      </c>
      <c r="F82" s="19">
        <v>10</v>
      </c>
      <c r="G82" s="21">
        <f t="shared" si="3"/>
        <v>50</v>
      </c>
      <c r="H82" s="19">
        <v>463.76</v>
      </c>
      <c r="I82" s="22">
        <f t="shared" si="5"/>
        <v>23188</v>
      </c>
    </row>
    <row r="83" spans="1:9" ht="20.25" x14ac:dyDescent="0.3">
      <c r="A83" s="19" t="s">
        <v>84</v>
      </c>
      <c r="B83" s="19" t="s">
        <v>85</v>
      </c>
      <c r="C83" s="19">
        <v>0</v>
      </c>
      <c r="D83" s="19">
        <v>300</v>
      </c>
      <c r="E83" s="21">
        <f t="shared" si="4"/>
        <v>300</v>
      </c>
      <c r="F83" s="19">
        <v>0</v>
      </c>
      <c r="G83" s="21">
        <f t="shared" si="3"/>
        <v>300</v>
      </c>
      <c r="H83" s="19">
        <v>9.1199999999999992</v>
      </c>
      <c r="I83" s="22">
        <f t="shared" si="5"/>
        <v>2735.9999999999995</v>
      </c>
    </row>
    <row r="84" spans="1:9" ht="20.25" x14ac:dyDescent="0.3">
      <c r="A84" s="19" t="s">
        <v>86</v>
      </c>
      <c r="B84" s="19" t="s">
        <v>85</v>
      </c>
      <c r="C84" s="19">
        <v>90</v>
      </c>
      <c r="D84" s="19">
        <v>0</v>
      </c>
      <c r="E84" s="21">
        <f t="shared" si="4"/>
        <v>90</v>
      </c>
      <c r="F84" s="19">
        <v>10</v>
      </c>
      <c r="G84" s="21">
        <f t="shared" si="3"/>
        <v>80</v>
      </c>
      <c r="H84" s="19">
        <v>138.6</v>
      </c>
      <c r="I84" s="22">
        <f t="shared" si="5"/>
        <v>11088</v>
      </c>
    </row>
    <row r="85" spans="1:9" ht="20.25" x14ac:dyDescent="0.3">
      <c r="A85" s="19" t="s">
        <v>87</v>
      </c>
      <c r="B85" s="19" t="s">
        <v>85</v>
      </c>
      <c r="C85" s="19">
        <v>180</v>
      </c>
      <c r="D85" s="19">
        <v>80</v>
      </c>
      <c r="E85" s="21">
        <f t="shared" si="4"/>
        <v>260</v>
      </c>
      <c r="F85" s="19">
        <v>20</v>
      </c>
      <c r="G85" s="21">
        <v>240</v>
      </c>
      <c r="H85" s="19">
        <v>135.26</v>
      </c>
      <c r="I85" s="22">
        <f t="shared" si="5"/>
        <v>32462.399999999998</v>
      </c>
    </row>
    <row r="86" spans="1:9" ht="20.25" x14ac:dyDescent="0.3">
      <c r="A86" s="19" t="s">
        <v>88</v>
      </c>
      <c r="B86" s="19" t="s">
        <v>11</v>
      </c>
      <c r="C86" s="19">
        <v>1000</v>
      </c>
      <c r="D86" s="19">
        <v>200</v>
      </c>
      <c r="E86" s="21">
        <f t="shared" si="4"/>
        <v>1200</v>
      </c>
      <c r="F86" s="19">
        <v>100</v>
      </c>
      <c r="G86" s="21">
        <f t="shared" si="3"/>
        <v>1100</v>
      </c>
      <c r="H86" s="19">
        <v>9.33</v>
      </c>
      <c r="I86" s="22">
        <f t="shared" si="5"/>
        <v>10263</v>
      </c>
    </row>
    <row r="87" spans="1:9" ht="20.25" x14ac:dyDescent="0.3">
      <c r="A87" s="19" t="s">
        <v>89</v>
      </c>
      <c r="B87" s="19" t="s">
        <v>11</v>
      </c>
      <c r="C87" s="19">
        <v>90</v>
      </c>
      <c r="D87" s="19">
        <v>0</v>
      </c>
      <c r="E87" s="21">
        <f t="shared" si="4"/>
        <v>90</v>
      </c>
      <c r="F87" s="19">
        <v>10</v>
      </c>
      <c r="G87" s="21">
        <f t="shared" si="3"/>
        <v>80</v>
      </c>
      <c r="H87" s="19">
        <v>158.4</v>
      </c>
      <c r="I87" s="22">
        <f t="shared" si="5"/>
        <v>12672</v>
      </c>
    </row>
    <row r="88" spans="1:9" ht="20.25" x14ac:dyDescent="0.3">
      <c r="A88" s="19" t="s">
        <v>90</v>
      </c>
      <c r="B88" s="19" t="s">
        <v>11</v>
      </c>
      <c r="C88" s="19">
        <v>0</v>
      </c>
      <c r="D88" s="19">
        <v>0</v>
      </c>
      <c r="E88" s="21">
        <f t="shared" si="4"/>
        <v>0</v>
      </c>
      <c r="F88" s="19">
        <v>0</v>
      </c>
      <c r="G88" s="21">
        <f t="shared" si="3"/>
        <v>0</v>
      </c>
      <c r="H88" s="19">
        <v>1.84</v>
      </c>
      <c r="I88" s="22">
        <f t="shared" si="5"/>
        <v>0</v>
      </c>
    </row>
    <row r="89" spans="1:9" ht="20.25" x14ac:dyDescent="0.3">
      <c r="A89" s="19" t="s">
        <v>91</v>
      </c>
      <c r="B89" s="19" t="s">
        <v>11</v>
      </c>
      <c r="C89" s="19">
        <v>440</v>
      </c>
      <c r="D89" s="19">
        <v>0</v>
      </c>
      <c r="E89" s="21">
        <f t="shared" si="4"/>
        <v>440</v>
      </c>
      <c r="F89" s="19">
        <v>120</v>
      </c>
      <c r="G89" s="21">
        <f t="shared" si="3"/>
        <v>320</v>
      </c>
      <c r="H89" s="19">
        <v>1.84</v>
      </c>
      <c r="I89" s="22">
        <f t="shared" si="5"/>
        <v>588.80000000000007</v>
      </c>
    </row>
    <row r="90" spans="1:9" ht="20.25" x14ac:dyDescent="0.3">
      <c r="A90" s="19" t="s">
        <v>92</v>
      </c>
      <c r="B90" s="19" t="s">
        <v>11</v>
      </c>
      <c r="C90" s="19">
        <v>0</v>
      </c>
      <c r="D90" s="19">
        <v>0</v>
      </c>
      <c r="E90" s="21">
        <f t="shared" si="4"/>
        <v>0</v>
      </c>
      <c r="F90" s="19">
        <v>0</v>
      </c>
      <c r="G90" s="21">
        <f t="shared" si="3"/>
        <v>0</v>
      </c>
      <c r="H90" s="19">
        <v>0</v>
      </c>
      <c r="I90" s="22">
        <f t="shared" si="5"/>
        <v>0</v>
      </c>
    </row>
    <row r="91" spans="1:9" ht="20.25" x14ac:dyDescent="0.3">
      <c r="A91" s="19" t="s">
        <v>93</v>
      </c>
      <c r="B91" s="19" t="s">
        <v>11</v>
      </c>
      <c r="C91" s="19">
        <v>326</v>
      </c>
      <c r="D91" s="19">
        <v>200</v>
      </c>
      <c r="E91" s="21">
        <f t="shared" si="4"/>
        <v>526</v>
      </c>
      <c r="F91" s="19">
        <v>47</v>
      </c>
      <c r="G91" s="21">
        <v>479</v>
      </c>
      <c r="H91" s="19">
        <v>0.55000000000000004</v>
      </c>
      <c r="I91" s="22">
        <f t="shared" si="5"/>
        <v>263.45000000000005</v>
      </c>
    </row>
    <row r="92" spans="1:9" ht="20.25" x14ac:dyDescent="0.3">
      <c r="A92" s="19" t="s">
        <v>94</v>
      </c>
      <c r="B92" s="19" t="s">
        <v>11</v>
      </c>
      <c r="C92" s="19">
        <v>0</v>
      </c>
      <c r="D92" s="19">
        <v>0</v>
      </c>
      <c r="E92" s="21">
        <f t="shared" si="4"/>
        <v>0</v>
      </c>
      <c r="F92" s="19">
        <v>0</v>
      </c>
      <c r="G92" s="21">
        <f t="shared" si="3"/>
        <v>0</v>
      </c>
      <c r="H92" s="19">
        <v>0</v>
      </c>
      <c r="I92" s="22">
        <f t="shared" si="5"/>
        <v>0</v>
      </c>
    </row>
    <row r="93" spans="1:9" ht="20.25" x14ac:dyDescent="0.3">
      <c r="A93" s="19" t="s">
        <v>95</v>
      </c>
      <c r="B93" s="19" t="s">
        <v>11</v>
      </c>
      <c r="C93" s="19">
        <v>80</v>
      </c>
      <c r="D93" s="19">
        <v>0</v>
      </c>
      <c r="E93" s="21">
        <f t="shared" si="4"/>
        <v>80</v>
      </c>
      <c r="F93" s="19">
        <v>56</v>
      </c>
      <c r="G93" s="21">
        <f t="shared" si="3"/>
        <v>24</v>
      </c>
      <c r="H93" s="19">
        <v>30.8</v>
      </c>
      <c r="I93" s="22">
        <f t="shared" si="5"/>
        <v>739.2</v>
      </c>
    </row>
    <row r="94" spans="1:9" ht="20.25" x14ac:dyDescent="0.3">
      <c r="A94" s="19" t="s">
        <v>96</v>
      </c>
      <c r="B94" s="19" t="s">
        <v>11</v>
      </c>
      <c r="C94" s="19">
        <v>330</v>
      </c>
      <c r="D94" s="19">
        <v>0</v>
      </c>
      <c r="E94" s="21">
        <f t="shared" si="4"/>
        <v>330</v>
      </c>
      <c r="F94" s="19">
        <v>0</v>
      </c>
      <c r="G94" s="21">
        <f t="shared" si="3"/>
        <v>330</v>
      </c>
      <c r="H94" s="19">
        <v>31.08</v>
      </c>
      <c r="I94" s="22">
        <f t="shared" si="5"/>
        <v>10256.4</v>
      </c>
    </row>
    <row r="95" spans="1:9" ht="20.25" x14ac:dyDescent="0.3">
      <c r="A95" s="19" t="s">
        <v>97</v>
      </c>
      <c r="B95" s="19" t="s">
        <v>11</v>
      </c>
      <c r="C95" s="19">
        <v>0</v>
      </c>
      <c r="D95" s="19">
        <v>0</v>
      </c>
      <c r="E95" s="21">
        <f t="shared" si="4"/>
        <v>0</v>
      </c>
      <c r="F95" s="19">
        <v>0</v>
      </c>
      <c r="G95" s="21">
        <f t="shared" si="3"/>
        <v>0</v>
      </c>
      <c r="H95" s="19">
        <v>0</v>
      </c>
      <c r="I95" s="22">
        <f t="shared" si="5"/>
        <v>0</v>
      </c>
    </row>
    <row r="96" spans="1:9" ht="20.25" x14ac:dyDescent="0.3">
      <c r="A96" s="19" t="s">
        <v>98</v>
      </c>
      <c r="B96" s="19" t="s">
        <v>11</v>
      </c>
      <c r="C96" s="19">
        <v>140</v>
      </c>
      <c r="D96" s="19">
        <v>0</v>
      </c>
      <c r="E96" s="21">
        <f t="shared" si="4"/>
        <v>140</v>
      </c>
      <c r="F96" s="19">
        <v>0</v>
      </c>
      <c r="G96" s="21">
        <f t="shared" si="3"/>
        <v>140</v>
      </c>
      <c r="H96" s="19">
        <v>48.68</v>
      </c>
      <c r="I96" s="22">
        <f t="shared" si="5"/>
        <v>6815.2</v>
      </c>
    </row>
    <row r="97" spans="1:9" ht="20.25" x14ac:dyDescent="0.3">
      <c r="A97" s="19" t="s">
        <v>99</v>
      </c>
      <c r="B97" s="19" t="s">
        <v>11</v>
      </c>
      <c r="C97" s="19">
        <v>160</v>
      </c>
      <c r="D97" s="19">
        <v>0</v>
      </c>
      <c r="E97" s="21">
        <f t="shared" si="4"/>
        <v>160</v>
      </c>
      <c r="F97" s="19">
        <v>0</v>
      </c>
      <c r="G97" s="21">
        <f t="shared" si="3"/>
        <v>160</v>
      </c>
      <c r="H97" s="19">
        <v>58</v>
      </c>
      <c r="I97" s="22">
        <f t="shared" si="5"/>
        <v>9280</v>
      </c>
    </row>
    <row r="98" spans="1:9" ht="20.25" x14ac:dyDescent="0.3">
      <c r="A98" s="19" t="s">
        <v>100</v>
      </c>
      <c r="B98" s="19" t="s">
        <v>11</v>
      </c>
      <c r="C98" s="19">
        <v>132</v>
      </c>
      <c r="D98" s="19">
        <v>0</v>
      </c>
      <c r="E98" s="21">
        <f t="shared" si="4"/>
        <v>132</v>
      </c>
      <c r="F98" s="19">
        <v>2</v>
      </c>
      <c r="G98" s="21">
        <f t="shared" si="3"/>
        <v>130</v>
      </c>
      <c r="H98" s="19">
        <v>41.8</v>
      </c>
      <c r="I98" s="22">
        <f t="shared" si="5"/>
        <v>5434</v>
      </c>
    </row>
    <row r="99" spans="1:9" ht="20.25" x14ac:dyDescent="0.3">
      <c r="A99" s="19" t="s">
        <v>101</v>
      </c>
      <c r="B99" s="19" t="s">
        <v>11</v>
      </c>
      <c r="C99" s="19">
        <v>48</v>
      </c>
      <c r="D99" s="19">
        <v>0</v>
      </c>
      <c r="E99" s="21">
        <f t="shared" si="4"/>
        <v>48</v>
      </c>
      <c r="F99" s="19">
        <v>0</v>
      </c>
      <c r="G99" s="21">
        <f t="shared" si="3"/>
        <v>48</v>
      </c>
      <c r="H99" s="19">
        <v>67.97</v>
      </c>
      <c r="I99" s="22">
        <f t="shared" si="5"/>
        <v>3262.56</v>
      </c>
    </row>
    <row r="100" spans="1:9" ht="20.25" x14ac:dyDescent="0.3">
      <c r="A100" s="19" t="s">
        <v>102</v>
      </c>
      <c r="B100" s="19" t="s">
        <v>11</v>
      </c>
      <c r="C100" s="19">
        <v>0</v>
      </c>
      <c r="D100" s="19">
        <v>0</v>
      </c>
      <c r="E100" s="21">
        <f t="shared" si="4"/>
        <v>0</v>
      </c>
      <c r="F100" s="19">
        <v>0</v>
      </c>
      <c r="G100" s="21">
        <f t="shared" si="3"/>
        <v>0</v>
      </c>
      <c r="H100" s="19">
        <v>67.97</v>
      </c>
      <c r="I100" s="22">
        <f t="shared" si="5"/>
        <v>0</v>
      </c>
    </row>
    <row r="101" spans="1:9" ht="20.25" x14ac:dyDescent="0.3">
      <c r="A101" s="19" t="s">
        <v>103</v>
      </c>
      <c r="B101" s="19" t="s">
        <v>11</v>
      </c>
      <c r="C101" s="19">
        <v>96</v>
      </c>
      <c r="D101" s="19">
        <v>0</v>
      </c>
      <c r="E101" s="21">
        <f t="shared" si="4"/>
        <v>96</v>
      </c>
      <c r="F101" s="19">
        <v>0</v>
      </c>
      <c r="G101" s="21">
        <v>96</v>
      </c>
      <c r="H101" s="19">
        <v>74</v>
      </c>
      <c r="I101" s="22">
        <f t="shared" si="5"/>
        <v>7104</v>
      </c>
    </row>
    <row r="102" spans="1:9" ht="20.25" x14ac:dyDescent="0.3">
      <c r="A102" s="19" t="s">
        <v>104</v>
      </c>
      <c r="B102" s="19" t="s">
        <v>11</v>
      </c>
      <c r="C102" s="19">
        <v>24</v>
      </c>
      <c r="D102" s="19">
        <v>0</v>
      </c>
      <c r="E102" s="21">
        <f t="shared" si="4"/>
        <v>24</v>
      </c>
      <c r="F102" s="19">
        <v>0</v>
      </c>
      <c r="G102" s="21">
        <f t="shared" si="3"/>
        <v>24</v>
      </c>
      <c r="H102" s="19">
        <v>41.8</v>
      </c>
      <c r="I102" s="22">
        <f t="shared" si="5"/>
        <v>1003.1999999999999</v>
      </c>
    </row>
    <row r="103" spans="1:9" ht="20.25" x14ac:dyDescent="0.3">
      <c r="A103" s="19" t="s">
        <v>105</v>
      </c>
      <c r="B103" s="19" t="s">
        <v>11</v>
      </c>
      <c r="C103" s="19">
        <v>164</v>
      </c>
      <c r="D103" s="19">
        <v>0</v>
      </c>
      <c r="E103" s="21">
        <f t="shared" si="4"/>
        <v>164</v>
      </c>
      <c r="F103" s="19">
        <v>0</v>
      </c>
      <c r="G103" s="21">
        <f t="shared" si="3"/>
        <v>164</v>
      </c>
      <c r="H103" s="19">
        <v>72.599999999999994</v>
      </c>
      <c r="I103" s="22">
        <f t="shared" si="5"/>
        <v>11906.4</v>
      </c>
    </row>
    <row r="104" spans="1:9" ht="20.25" x14ac:dyDescent="0.3">
      <c r="A104" s="19" t="s">
        <v>106</v>
      </c>
      <c r="B104" s="19" t="s">
        <v>11</v>
      </c>
      <c r="C104" s="19">
        <v>0</v>
      </c>
      <c r="D104" s="19">
        <v>0</v>
      </c>
      <c r="E104" s="21">
        <f t="shared" si="4"/>
        <v>0</v>
      </c>
      <c r="F104" s="19">
        <v>0</v>
      </c>
      <c r="G104" s="21">
        <f t="shared" si="3"/>
        <v>0</v>
      </c>
      <c r="H104" s="19">
        <v>58.3</v>
      </c>
      <c r="I104" s="22">
        <f t="shared" si="5"/>
        <v>0</v>
      </c>
    </row>
    <row r="105" spans="1:9" ht="20.25" x14ac:dyDescent="0.3">
      <c r="A105" s="19" t="s">
        <v>107</v>
      </c>
      <c r="B105" s="19" t="s">
        <v>11</v>
      </c>
      <c r="C105" s="19">
        <v>0</v>
      </c>
      <c r="D105" s="19">
        <v>0</v>
      </c>
      <c r="E105" s="21">
        <f t="shared" si="4"/>
        <v>0</v>
      </c>
      <c r="F105" s="19">
        <v>0</v>
      </c>
      <c r="G105" s="21">
        <f t="shared" si="3"/>
        <v>0</v>
      </c>
      <c r="H105" s="19">
        <v>0</v>
      </c>
      <c r="I105" s="22">
        <f t="shared" si="5"/>
        <v>0</v>
      </c>
    </row>
    <row r="106" spans="1:9" ht="20.25" x14ac:dyDescent="0.3">
      <c r="A106" s="19" t="s">
        <v>108</v>
      </c>
      <c r="B106" s="19" t="s">
        <v>11</v>
      </c>
      <c r="C106" s="19">
        <v>0</v>
      </c>
      <c r="D106" s="19">
        <v>0</v>
      </c>
      <c r="E106" s="21">
        <f t="shared" si="4"/>
        <v>0</v>
      </c>
      <c r="F106" s="19">
        <v>0</v>
      </c>
      <c r="G106" s="21">
        <f t="shared" si="3"/>
        <v>0</v>
      </c>
      <c r="H106" s="19">
        <v>0</v>
      </c>
      <c r="I106" s="22">
        <f t="shared" si="5"/>
        <v>0</v>
      </c>
    </row>
    <row r="107" spans="1:9" ht="20.25" x14ac:dyDescent="0.3">
      <c r="A107" s="19" t="s">
        <v>109</v>
      </c>
      <c r="B107" s="19" t="s">
        <v>11</v>
      </c>
      <c r="C107" s="19">
        <v>0</v>
      </c>
      <c r="D107" s="19">
        <v>0</v>
      </c>
      <c r="E107" s="21">
        <f t="shared" si="4"/>
        <v>0</v>
      </c>
      <c r="F107" s="19">
        <v>0</v>
      </c>
      <c r="G107" s="21">
        <f t="shared" si="3"/>
        <v>0</v>
      </c>
      <c r="H107" s="19">
        <v>3</v>
      </c>
      <c r="I107" s="22">
        <f t="shared" si="5"/>
        <v>0</v>
      </c>
    </row>
    <row r="108" spans="1:9" ht="20.25" x14ac:dyDescent="0.3">
      <c r="A108" s="19" t="s">
        <v>110</v>
      </c>
      <c r="B108" s="19" t="s">
        <v>11</v>
      </c>
      <c r="C108" s="19">
        <v>300</v>
      </c>
      <c r="D108" s="19">
        <v>0</v>
      </c>
      <c r="E108" s="21">
        <f t="shared" si="4"/>
        <v>300</v>
      </c>
      <c r="F108" s="19">
        <v>0</v>
      </c>
      <c r="G108" s="21">
        <v>300</v>
      </c>
      <c r="H108" s="19">
        <v>1.38</v>
      </c>
      <c r="I108" s="22">
        <f t="shared" si="5"/>
        <v>413.99999999999994</v>
      </c>
    </row>
    <row r="109" spans="1:9" ht="20.25" x14ac:dyDescent="0.3">
      <c r="A109" s="19" t="s">
        <v>111</v>
      </c>
      <c r="B109" s="19" t="s">
        <v>85</v>
      </c>
      <c r="C109" s="19">
        <v>7</v>
      </c>
      <c r="D109" s="19">
        <v>0</v>
      </c>
      <c r="E109" s="21">
        <f t="shared" si="4"/>
        <v>7</v>
      </c>
      <c r="F109" s="19">
        <v>0</v>
      </c>
      <c r="G109" s="21">
        <v>7</v>
      </c>
      <c r="H109" s="19">
        <v>71.67</v>
      </c>
      <c r="I109" s="22">
        <f t="shared" si="5"/>
        <v>501.69</v>
      </c>
    </row>
    <row r="110" spans="1:9" ht="20.25" x14ac:dyDescent="0.3">
      <c r="A110" s="19" t="s">
        <v>112</v>
      </c>
      <c r="B110" s="19" t="s">
        <v>85</v>
      </c>
      <c r="C110" s="19">
        <v>27</v>
      </c>
      <c r="D110" s="19">
        <v>0</v>
      </c>
      <c r="E110" s="21">
        <f t="shared" si="4"/>
        <v>27</v>
      </c>
      <c r="F110" s="19">
        <v>0</v>
      </c>
      <c r="G110" s="21">
        <f t="shared" si="3"/>
        <v>27</v>
      </c>
      <c r="H110" s="19">
        <v>57.09</v>
      </c>
      <c r="I110" s="22">
        <f t="shared" si="5"/>
        <v>1541.43</v>
      </c>
    </row>
    <row r="111" spans="1:9" ht="20.25" x14ac:dyDescent="0.3">
      <c r="A111" s="19" t="s">
        <v>113</v>
      </c>
      <c r="B111" s="19" t="s">
        <v>11</v>
      </c>
      <c r="C111" s="19">
        <v>437</v>
      </c>
      <c r="D111" s="19">
        <v>100</v>
      </c>
      <c r="E111" s="21">
        <f t="shared" si="4"/>
        <v>537</v>
      </c>
      <c r="F111" s="19">
        <v>33</v>
      </c>
      <c r="G111" s="21">
        <f t="shared" si="3"/>
        <v>504</v>
      </c>
      <c r="H111" s="19">
        <v>16.5</v>
      </c>
      <c r="I111" s="22">
        <f t="shared" si="5"/>
        <v>8316</v>
      </c>
    </row>
    <row r="112" spans="1:9" ht="20.25" x14ac:dyDescent="0.3">
      <c r="A112" s="19" t="s">
        <v>114</v>
      </c>
      <c r="B112" s="19" t="s">
        <v>11</v>
      </c>
      <c r="C112" s="19">
        <v>300</v>
      </c>
      <c r="D112" s="19">
        <v>0</v>
      </c>
      <c r="E112" s="21">
        <f t="shared" si="4"/>
        <v>300</v>
      </c>
      <c r="F112" s="19">
        <v>42</v>
      </c>
      <c r="G112" s="21">
        <f t="shared" si="3"/>
        <v>258</v>
      </c>
      <c r="H112" s="19">
        <v>31.9</v>
      </c>
      <c r="I112" s="22">
        <f t="shared" si="5"/>
        <v>8230.1999999999989</v>
      </c>
    </row>
    <row r="113" spans="1:9" ht="20.25" x14ac:dyDescent="0.3">
      <c r="A113" s="19" t="s">
        <v>115</v>
      </c>
      <c r="B113" s="19" t="s">
        <v>11</v>
      </c>
      <c r="C113" s="19">
        <v>0</v>
      </c>
      <c r="D113" s="19">
        <v>0</v>
      </c>
      <c r="E113" s="21">
        <f t="shared" si="4"/>
        <v>0</v>
      </c>
      <c r="F113" s="19">
        <v>0</v>
      </c>
      <c r="G113" s="21">
        <f t="shared" si="3"/>
        <v>0</v>
      </c>
      <c r="H113" s="19">
        <v>0.5</v>
      </c>
      <c r="I113" s="22">
        <f t="shared" si="5"/>
        <v>0</v>
      </c>
    </row>
    <row r="114" spans="1:9" ht="20.25" x14ac:dyDescent="0.3">
      <c r="A114" s="19" t="s">
        <v>116</v>
      </c>
      <c r="B114" s="19" t="s">
        <v>11</v>
      </c>
      <c r="C114" s="19">
        <v>23</v>
      </c>
      <c r="D114" s="19">
        <v>0</v>
      </c>
      <c r="E114" s="21">
        <f t="shared" si="4"/>
        <v>23</v>
      </c>
      <c r="F114" s="19">
        <v>4</v>
      </c>
      <c r="G114" s="21">
        <f t="shared" si="3"/>
        <v>19</v>
      </c>
      <c r="H114" s="19">
        <v>183.82</v>
      </c>
      <c r="I114" s="22">
        <f t="shared" si="5"/>
        <v>3492.58</v>
      </c>
    </row>
    <row r="115" spans="1:9" ht="20.25" x14ac:dyDescent="0.3">
      <c r="A115" s="19" t="s">
        <v>117</v>
      </c>
      <c r="B115" s="19" t="s">
        <v>11</v>
      </c>
      <c r="C115" s="19">
        <v>15</v>
      </c>
      <c r="D115" s="19">
        <v>3</v>
      </c>
      <c r="E115" s="21">
        <f t="shared" si="4"/>
        <v>18</v>
      </c>
      <c r="F115" s="19">
        <v>9</v>
      </c>
      <c r="G115" s="21">
        <f t="shared" si="3"/>
        <v>9</v>
      </c>
      <c r="H115" s="19">
        <v>225.5</v>
      </c>
      <c r="I115" s="22">
        <f t="shared" si="5"/>
        <v>2029.5</v>
      </c>
    </row>
    <row r="116" spans="1:9" ht="20.25" x14ac:dyDescent="0.3">
      <c r="A116" s="19" t="s">
        <v>118</v>
      </c>
      <c r="B116" s="19" t="s">
        <v>11</v>
      </c>
      <c r="C116" s="19">
        <v>13</v>
      </c>
      <c r="D116" s="19">
        <v>0</v>
      </c>
      <c r="E116" s="21">
        <f t="shared" si="4"/>
        <v>13</v>
      </c>
      <c r="F116" s="19">
        <v>13</v>
      </c>
      <c r="G116" s="21">
        <f t="shared" si="3"/>
        <v>0</v>
      </c>
      <c r="H116" s="19">
        <v>222</v>
      </c>
      <c r="I116" s="22">
        <f t="shared" si="5"/>
        <v>0</v>
      </c>
    </row>
    <row r="117" spans="1:9" ht="20.25" x14ac:dyDescent="0.3">
      <c r="A117" s="19" t="s">
        <v>119</v>
      </c>
      <c r="B117" s="19" t="s">
        <v>120</v>
      </c>
      <c r="C117" s="19">
        <v>8</v>
      </c>
      <c r="D117" s="19">
        <v>0</v>
      </c>
      <c r="E117" s="21">
        <f t="shared" si="4"/>
        <v>8</v>
      </c>
      <c r="F117" s="19">
        <v>1</v>
      </c>
      <c r="G117" s="21">
        <f t="shared" si="3"/>
        <v>7</v>
      </c>
      <c r="H117" s="19">
        <v>473</v>
      </c>
      <c r="I117" s="22">
        <f>L110+G117*H117</f>
        <v>3311</v>
      </c>
    </row>
    <row r="118" spans="1:9" ht="20.25" x14ac:dyDescent="0.3">
      <c r="A118" s="19" t="s">
        <v>121</v>
      </c>
      <c r="B118" s="19" t="s">
        <v>11</v>
      </c>
      <c r="C118" s="19">
        <v>676</v>
      </c>
      <c r="D118" s="19">
        <v>0</v>
      </c>
      <c r="E118" s="21">
        <f t="shared" si="4"/>
        <v>676</v>
      </c>
      <c r="F118" s="19">
        <v>160</v>
      </c>
      <c r="G118" s="21">
        <f t="shared" si="3"/>
        <v>516</v>
      </c>
      <c r="H118" s="19">
        <v>19.8</v>
      </c>
      <c r="I118" s="22">
        <f t="shared" si="5"/>
        <v>10216.800000000001</v>
      </c>
    </row>
    <row r="119" spans="1:9" ht="20.25" x14ac:dyDescent="0.3">
      <c r="A119" s="19" t="s">
        <v>122</v>
      </c>
      <c r="B119" s="19" t="s">
        <v>11</v>
      </c>
      <c r="C119" s="19">
        <v>1100</v>
      </c>
      <c r="D119" s="19">
        <v>0</v>
      </c>
      <c r="E119" s="21">
        <f t="shared" si="4"/>
        <v>1100</v>
      </c>
      <c r="F119" s="19">
        <v>100</v>
      </c>
      <c r="G119" s="21">
        <f t="shared" si="3"/>
        <v>1000</v>
      </c>
      <c r="H119" s="19">
        <v>3.34</v>
      </c>
      <c r="I119" s="22">
        <f t="shared" si="5"/>
        <v>3340</v>
      </c>
    </row>
    <row r="120" spans="1:9" ht="20.25" x14ac:dyDescent="0.3">
      <c r="A120" s="19" t="s">
        <v>123</v>
      </c>
      <c r="B120" s="19" t="s">
        <v>11</v>
      </c>
      <c r="C120" s="19">
        <v>2700</v>
      </c>
      <c r="D120" s="19">
        <v>0</v>
      </c>
      <c r="E120" s="21">
        <f t="shared" si="4"/>
        <v>2700</v>
      </c>
      <c r="F120" s="19">
        <v>700</v>
      </c>
      <c r="G120" s="21">
        <f t="shared" si="3"/>
        <v>2000</v>
      </c>
      <c r="H120" s="19">
        <v>2.81</v>
      </c>
      <c r="I120" s="22">
        <f t="shared" si="5"/>
        <v>5620</v>
      </c>
    </row>
    <row r="121" spans="1:9" ht="20.25" x14ac:dyDescent="0.3">
      <c r="A121" s="19" t="s">
        <v>124</v>
      </c>
      <c r="B121" s="19" t="s">
        <v>11</v>
      </c>
      <c r="C121" s="19">
        <v>3100</v>
      </c>
      <c r="D121" s="19">
        <v>0</v>
      </c>
      <c r="E121" s="21">
        <f t="shared" si="4"/>
        <v>3100</v>
      </c>
      <c r="F121" s="19">
        <v>600</v>
      </c>
      <c r="G121" s="21">
        <f t="shared" si="3"/>
        <v>2500</v>
      </c>
      <c r="H121" s="19">
        <v>2.96</v>
      </c>
      <c r="I121" s="22">
        <f t="shared" si="5"/>
        <v>7400</v>
      </c>
    </row>
    <row r="122" spans="1:9" ht="20.25" x14ac:dyDescent="0.3">
      <c r="A122" s="19" t="s">
        <v>125</v>
      </c>
      <c r="B122" s="19" t="s">
        <v>11</v>
      </c>
      <c r="C122" s="19">
        <v>3200</v>
      </c>
      <c r="D122" s="19">
        <v>0</v>
      </c>
      <c r="E122" s="21">
        <f t="shared" si="4"/>
        <v>3200</v>
      </c>
      <c r="F122" s="19">
        <v>600</v>
      </c>
      <c r="G122" s="21">
        <f t="shared" si="3"/>
        <v>2600</v>
      </c>
      <c r="H122" s="19">
        <v>6.6</v>
      </c>
      <c r="I122" s="22">
        <f t="shared" si="5"/>
        <v>17160</v>
      </c>
    </row>
    <row r="123" spans="1:9" ht="20.25" x14ac:dyDescent="0.3">
      <c r="A123" s="19" t="s">
        <v>126</v>
      </c>
      <c r="B123" s="19" t="s">
        <v>11</v>
      </c>
      <c r="C123" s="19">
        <v>700</v>
      </c>
      <c r="D123" s="19">
        <v>0</v>
      </c>
      <c r="E123" s="21">
        <f t="shared" si="4"/>
        <v>700</v>
      </c>
      <c r="F123" s="19">
        <v>500</v>
      </c>
      <c r="G123" s="21">
        <f t="shared" si="3"/>
        <v>200</v>
      </c>
      <c r="H123" s="19">
        <v>1.48</v>
      </c>
      <c r="I123" s="22">
        <f t="shared" si="5"/>
        <v>296</v>
      </c>
    </row>
    <row r="124" spans="1:9" ht="20.25" x14ac:dyDescent="0.3">
      <c r="A124" s="19" t="s">
        <v>127</v>
      </c>
      <c r="B124" s="19" t="s">
        <v>11</v>
      </c>
      <c r="C124" s="19">
        <v>97</v>
      </c>
      <c r="D124" s="19">
        <v>0</v>
      </c>
      <c r="E124" s="21">
        <f t="shared" si="4"/>
        <v>97</v>
      </c>
      <c r="F124" s="19">
        <v>7</v>
      </c>
      <c r="G124" s="21">
        <f t="shared" si="3"/>
        <v>90</v>
      </c>
      <c r="H124" s="19">
        <v>93.5</v>
      </c>
      <c r="I124" s="22">
        <f t="shared" si="5"/>
        <v>8415</v>
      </c>
    </row>
    <row r="125" spans="1:9" ht="20.25" x14ac:dyDescent="0.3">
      <c r="A125" s="19" t="s">
        <v>128</v>
      </c>
      <c r="B125" s="19" t="s">
        <v>11</v>
      </c>
      <c r="C125" s="19">
        <v>35</v>
      </c>
      <c r="D125" s="19">
        <v>0</v>
      </c>
      <c r="E125" s="21">
        <f t="shared" si="4"/>
        <v>35</v>
      </c>
      <c r="F125" s="19">
        <v>10</v>
      </c>
      <c r="G125" s="21">
        <v>35</v>
      </c>
      <c r="H125" s="19">
        <v>120</v>
      </c>
      <c r="I125" s="22">
        <f t="shared" si="5"/>
        <v>4200</v>
      </c>
    </row>
    <row r="126" spans="1:9" ht="20.25" x14ac:dyDescent="0.3">
      <c r="A126" s="19" t="s">
        <v>129</v>
      </c>
      <c r="B126" s="19" t="s">
        <v>11</v>
      </c>
      <c r="C126" s="19">
        <v>0</v>
      </c>
      <c r="D126" s="19">
        <v>0</v>
      </c>
      <c r="E126" s="21">
        <f t="shared" si="4"/>
        <v>0</v>
      </c>
      <c r="F126" s="19">
        <v>0</v>
      </c>
      <c r="G126" s="21">
        <f t="shared" si="3"/>
        <v>0</v>
      </c>
      <c r="H126" s="19">
        <v>23.65</v>
      </c>
      <c r="I126" s="22">
        <f t="shared" si="5"/>
        <v>0</v>
      </c>
    </row>
    <row r="127" spans="1:9" ht="20.25" x14ac:dyDescent="0.3">
      <c r="A127" s="19" t="s">
        <v>130</v>
      </c>
      <c r="B127" s="19" t="s">
        <v>11</v>
      </c>
      <c r="C127" s="19">
        <v>100</v>
      </c>
      <c r="D127" s="19">
        <v>100</v>
      </c>
      <c r="E127" s="21">
        <f t="shared" si="4"/>
        <v>200</v>
      </c>
      <c r="F127" s="19">
        <v>25</v>
      </c>
      <c r="G127" s="21">
        <f t="shared" si="3"/>
        <v>175</v>
      </c>
      <c r="H127" s="19">
        <v>22.29</v>
      </c>
      <c r="I127" s="22">
        <f t="shared" si="5"/>
        <v>3900.75</v>
      </c>
    </row>
    <row r="128" spans="1:9" ht="20.25" x14ac:dyDescent="0.3">
      <c r="A128" s="19" t="s">
        <v>131</v>
      </c>
      <c r="B128" s="19" t="s">
        <v>11</v>
      </c>
      <c r="C128" s="19">
        <v>220</v>
      </c>
      <c r="D128" s="19">
        <v>0</v>
      </c>
      <c r="E128" s="21">
        <f t="shared" si="4"/>
        <v>220</v>
      </c>
      <c r="F128" s="19">
        <v>30</v>
      </c>
      <c r="G128" s="21">
        <f t="shared" si="3"/>
        <v>190</v>
      </c>
      <c r="H128" s="19">
        <v>22.59</v>
      </c>
      <c r="I128" s="22">
        <f t="shared" si="5"/>
        <v>4292.1000000000004</v>
      </c>
    </row>
    <row r="129" spans="1:9" ht="20.25" x14ac:dyDescent="0.3">
      <c r="A129" s="19" t="s">
        <v>132</v>
      </c>
      <c r="B129" s="19" t="s">
        <v>11</v>
      </c>
      <c r="C129" s="19">
        <v>0</v>
      </c>
      <c r="D129" s="19">
        <v>0</v>
      </c>
      <c r="E129" s="21">
        <f t="shared" si="4"/>
        <v>0</v>
      </c>
      <c r="F129" s="19">
        <v>0</v>
      </c>
      <c r="G129" s="21">
        <f t="shared" si="3"/>
        <v>0</v>
      </c>
      <c r="H129" s="19">
        <v>1.52</v>
      </c>
      <c r="I129" s="22">
        <f t="shared" si="5"/>
        <v>0</v>
      </c>
    </row>
    <row r="130" spans="1:9" ht="20.25" x14ac:dyDescent="0.3">
      <c r="A130" s="19" t="s">
        <v>133</v>
      </c>
      <c r="B130" s="19" t="s">
        <v>11</v>
      </c>
      <c r="C130" s="19">
        <v>220</v>
      </c>
      <c r="D130" s="19">
        <v>0</v>
      </c>
      <c r="E130" s="21">
        <v>220</v>
      </c>
      <c r="F130" s="19">
        <v>0</v>
      </c>
      <c r="G130" s="21">
        <f t="shared" si="3"/>
        <v>220</v>
      </c>
      <c r="H130" s="19">
        <v>30.8</v>
      </c>
      <c r="I130" s="22">
        <f t="shared" si="5"/>
        <v>6776</v>
      </c>
    </row>
    <row r="131" spans="1:9" ht="20.25" x14ac:dyDescent="0.3">
      <c r="A131" s="19" t="s">
        <v>134</v>
      </c>
      <c r="B131" s="19" t="s">
        <v>11</v>
      </c>
      <c r="C131" s="19">
        <v>0</v>
      </c>
      <c r="D131" s="19">
        <v>0</v>
      </c>
      <c r="E131" s="21">
        <f t="shared" si="4"/>
        <v>0</v>
      </c>
      <c r="F131" s="19">
        <v>0</v>
      </c>
      <c r="G131" s="21">
        <f t="shared" si="3"/>
        <v>0</v>
      </c>
      <c r="H131" s="19">
        <v>21.89</v>
      </c>
      <c r="I131" s="22">
        <f t="shared" si="5"/>
        <v>0</v>
      </c>
    </row>
    <row r="132" spans="1:9" ht="20.25" x14ac:dyDescent="0.3">
      <c r="A132" s="19" t="s">
        <v>135</v>
      </c>
      <c r="B132" s="19" t="s">
        <v>11</v>
      </c>
      <c r="C132" s="19">
        <v>0</v>
      </c>
      <c r="D132" s="19">
        <v>0</v>
      </c>
      <c r="E132" s="21">
        <f t="shared" si="4"/>
        <v>0</v>
      </c>
      <c r="F132" s="19">
        <v>0</v>
      </c>
      <c r="G132" s="21">
        <f t="shared" si="3"/>
        <v>0</v>
      </c>
      <c r="H132" s="19">
        <v>1.31</v>
      </c>
      <c r="I132" s="22">
        <f t="shared" si="5"/>
        <v>0</v>
      </c>
    </row>
    <row r="133" spans="1:9" ht="20.25" x14ac:dyDescent="0.3">
      <c r="A133" s="19" t="s">
        <v>136</v>
      </c>
      <c r="B133" s="19" t="s">
        <v>11</v>
      </c>
      <c r="C133" s="19">
        <v>215</v>
      </c>
      <c r="D133" s="19">
        <v>0</v>
      </c>
      <c r="E133" s="21">
        <f t="shared" si="4"/>
        <v>215</v>
      </c>
      <c r="F133" s="19">
        <v>15</v>
      </c>
      <c r="G133" s="21">
        <f t="shared" si="3"/>
        <v>200</v>
      </c>
      <c r="H133" s="19">
        <v>1.38</v>
      </c>
      <c r="I133" s="22">
        <f t="shared" si="5"/>
        <v>276</v>
      </c>
    </row>
    <row r="134" spans="1:9" ht="20.25" x14ac:dyDescent="0.3">
      <c r="A134" s="19" t="s">
        <v>137</v>
      </c>
      <c r="B134" s="19" t="s">
        <v>11</v>
      </c>
      <c r="C134" s="19">
        <v>210</v>
      </c>
      <c r="D134" s="19">
        <v>0</v>
      </c>
      <c r="E134" s="21">
        <f t="shared" si="4"/>
        <v>210</v>
      </c>
      <c r="F134" s="19">
        <v>10</v>
      </c>
      <c r="G134" s="21">
        <f t="shared" si="3"/>
        <v>200</v>
      </c>
      <c r="H134" s="19">
        <v>1.38</v>
      </c>
      <c r="I134" s="22">
        <f t="shared" si="5"/>
        <v>276</v>
      </c>
    </row>
    <row r="135" spans="1:9" ht="20.25" x14ac:dyDescent="0.3">
      <c r="A135" s="19" t="s">
        <v>138</v>
      </c>
      <c r="B135" s="19" t="s">
        <v>11</v>
      </c>
      <c r="C135" s="19">
        <v>199</v>
      </c>
      <c r="D135" s="19">
        <v>100</v>
      </c>
      <c r="E135" s="21">
        <f t="shared" si="4"/>
        <v>299</v>
      </c>
      <c r="F135" s="19">
        <v>40</v>
      </c>
      <c r="G135" s="21">
        <f t="shared" si="3"/>
        <v>259</v>
      </c>
      <c r="H135" s="19">
        <v>2.2599999999999998</v>
      </c>
      <c r="I135" s="22">
        <f t="shared" si="5"/>
        <v>585.33999999999992</v>
      </c>
    </row>
    <row r="136" spans="1:9" ht="20.25" x14ac:dyDescent="0.3">
      <c r="A136" s="35" t="s">
        <v>72</v>
      </c>
      <c r="B136" s="36"/>
      <c r="C136" s="36"/>
      <c r="D136" s="36"/>
      <c r="E136" s="25"/>
      <c r="F136" s="37"/>
      <c r="G136" s="25"/>
      <c r="H136" s="36"/>
      <c r="I136" s="38">
        <f>SUM(I72:I135)</f>
        <v>276630.95</v>
      </c>
    </row>
    <row r="137" spans="1:9" ht="20.25" x14ac:dyDescent="0.3">
      <c r="C137" s="1"/>
      <c r="E137" s="25"/>
      <c r="F137" s="39"/>
      <c r="G137" s="25"/>
      <c r="I137" s="40"/>
    </row>
    <row r="138" spans="1:9" ht="21" thickBot="1" x14ac:dyDescent="0.35">
      <c r="B138" s="1"/>
      <c r="C138" s="32"/>
      <c r="D138" s="32"/>
      <c r="E138" s="25"/>
      <c r="F138" s="31"/>
      <c r="G138" s="25"/>
      <c r="H138" s="5"/>
      <c r="I138" s="41"/>
    </row>
    <row r="139" spans="1:9" x14ac:dyDescent="0.25">
      <c r="A139" s="13" t="s">
        <v>10</v>
      </c>
      <c r="B139" s="14" t="s">
        <v>11</v>
      </c>
      <c r="C139" s="14" t="s">
        <v>12</v>
      </c>
      <c r="D139" s="14" t="s">
        <v>13</v>
      </c>
      <c r="E139" s="33" t="s">
        <v>12</v>
      </c>
      <c r="F139" s="33" t="s">
        <v>14</v>
      </c>
      <c r="G139" s="33" t="s">
        <v>15</v>
      </c>
      <c r="H139" s="14" t="s">
        <v>16</v>
      </c>
      <c r="I139" s="15" t="s">
        <v>16</v>
      </c>
    </row>
    <row r="140" spans="1:9" ht="15.75" thickBot="1" x14ac:dyDescent="0.3">
      <c r="A140" s="16"/>
      <c r="B140" s="17"/>
      <c r="C140" s="17" t="s">
        <v>17</v>
      </c>
      <c r="D140" s="17"/>
      <c r="E140" s="17" t="s">
        <v>14</v>
      </c>
      <c r="F140" s="17" t="s">
        <v>18</v>
      </c>
      <c r="G140" s="17" t="s">
        <v>19</v>
      </c>
      <c r="H140" s="17" t="s">
        <v>20</v>
      </c>
      <c r="I140" s="18" t="s">
        <v>14</v>
      </c>
    </row>
    <row r="141" spans="1:9" ht="20.25" x14ac:dyDescent="0.3">
      <c r="A141" s="19" t="s">
        <v>139</v>
      </c>
      <c r="B141" s="19" t="s">
        <v>11</v>
      </c>
      <c r="C141" s="19">
        <v>90</v>
      </c>
      <c r="D141" s="19">
        <v>100</v>
      </c>
      <c r="E141" s="21">
        <f t="shared" ref="E141:E188" si="6">+C141+D141</f>
        <v>190</v>
      </c>
      <c r="F141" s="19">
        <v>25</v>
      </c>
      <c r="G141" s="21">
        <f t="shared" ref="G141:G188" si="7">+E141-F141</f>
        <v>165</v>
      </c>
      <c r="H141" s="19">
        <v>16.48</v>
      </c>
      <c r="I141" s="22">
        <f>G141*H141</f>
        <v>2719.2000000000003</v>
      </c>
    </row>
    <row r="142" spans="1:9" ht="20.25" x14ac:dyDescent="0.3">
      <c r="A142" s="19" t="s">
        <v>140</v>
      </c>
      <c r="B142" s="19" t="s">
        <v>11</v>
      </c>
      <c r="C142" s="19">
        <v>500</v>
      </c>
      <c r="D142" s="19">
        <v>0</v>
      </c>
      <c r="E142" s="21">
        <f t="shared" si="6"/>
        <v>500</v>
      </c>
      <c r="F142" s="19">
        <v>320</v>
      </c>
      <c r="G142" s="21">
        <f t="shared" si="7"/>
        <v>180</v>
      </c>
      <c r="H142" s="19">
        <v>0.76</v>
      </c>
      <c r="I142" s="22">
        <f t="shared" ref="I142:I188" si="8">G142*H142</f>
        <v>136.80000000000001</v>
      </c>
    </row>
    <row r="143" spans="1:9" ht="20.25" x14ac:dyDescent="0.3">
      <c r="A143" s="19" t="s">
        <v>141</v>
      </c>
      <c r="B143" s="19" t="s">
        <v>11</v>
      </c>
      <c r="C143" s="19">
        <v>480</v>
      </c>
      <c r="D143" s="19">
        <v>100</v>
      </c>
      <c r="E143" s="21">
        <f t="shared" si="6"/>
        <v>580</v>
      </c>
      <c r="F143" s="19">
        <v>0</v>
      </c>
      <c r="G143" s="21">
        <f t="shared" si="7"/>
        <v>580</v>
      </c>
      <c r="H143" s="19">
        <v>3.96</v>
      </c>
      <c r="I143" s="22">
        <f t="shared" si="8"/>
        <v>2296.8000000000002</v>
      </c>
    </row>
    <row r="144" spans="1:9" ht="20.25" x14ac:dyDescent="0.3">
      <c r="A144" s="19" t="s">
        <v>142</v>
      </c>
      <c r="B144" s="19" t="s">
        <v>11</v>
      </c>
      <c r="C144" s="19">
        <v>190</v>
      </c>
      <c r="D144" s="19">
        <v>0</v>
      </c>
      <c r="E144" s="21">
        <v>190</v>
      </c>
      <c r="F144" s="19">
        <v>0</v>
      </c>
      <c r="G144" s="21">
        <v>190</v>
      </c>
      <c r="H144" s="19">
        <v>12.332000000000001</v>
      </c>
      <c r="I144" s="22">
        <f t="shared" si="8"/>
        <v>2343.08</v>
      </c>
    </row>
    <row r="145" spans="1:9" ht="20.25" x14ac:dyDescent="0.3">
      <c r="A145" s="19" t="s">
        <v>143</v>
      </c>
      <c r="B145" s="19" t="s">
        <v>11</v>
      </c>
      <c r="C145" s="19">
        <v>230</v>
      </c>
      <c r="D145" s="19">
        <v>200</v>
      </c>
      <c r="E145" s="21">
        <f t="shared" si="6"/>
        <v>430</v>
      </c>
      <c r="F145" s="19">
        <v>50</v>
      </c>
      <c r="G145" s="21">
        <f t="shared" si="7"/>
        <v>380</v>
      </c>
      <c r="H145" s="19">
        <v>35.130000000000003</v>
      </c>
      <c r="I145" s="22">
        <f t="shared" si="8"/>
        <v>13349.400000000001</v>
      </c>
    </row>
    <row r="146" spans="1:9" ht="20.25" x14ac:dyDescent="0.3">
      <c r="A146" s="19" t="s">
        <v>144</v>
      </c>
      <c r="B146" s="19" t="s">
        <v>11</v>
      </c>
      <c r="C146" s="19">
        <v>80</v>
      </c>
      <c r="D146" s="19">
        <v>300</v>
      </c>
      <c r="E146" s="21">
        <f t="shared" si="6"/>
        <v>380</v>
      </c>
      <c r="F146" s="19">
        <v>20</v>
      </c>
      <c r="G146" s="21">
        <f t="shared" si="7"/>
        <v>360</v>
      </c>
      <c r="H146" s="19">
        <v>9.9</v>
      </c>
      <c r="I146" s="22">
        <f t="shared" si="8"/>
        <v>3564</v>
      </c>
    </row>
    <row r="147" spans="1:9" ht="20.25" x14ac:dyDescent="0.3">
      <c r="A147" s="19" t="s">
        <v>145</v>
      </c>
      <c r="B147" s="19" t="s">
        <v>11</v>
      </c>
      <c r="C147" s="19">
        <v>0</v>
      </c>
      <c r="D147" s="19">
        <v>0</v>
      </c>
      <c r="E147" s="21">
        <f t="shared" si="6"/>
        <v>0</v>
      </c>
      <c r="F147" s="19">
        <v>0</v>
      </c>
      <c r="G147" s="21">
        <f t="shared" si="7"/>
        <v>0</v>
      </c>
      <c r="H147" s="19">
        <v>0.15</v>
      </c>
      <c r="I147" s="22">
        <f t="shared" si="8"/>
        <v>0</v>
      </c>
    </row>
    <row r="148" spans="1:9" ht="20.25" x14ac:dyDescent="0.3">
      <c r="A148" s="19" t="s">
        <v>197</v>
      </c>
      <c r="B148" s="19" t="s">
        <v>11</v>
      </c>
      <c r="C148" s="19">
        <v>0</v>
      </c>
      <c r="D148" s="19">
        <v>5</v>
      </c>
      <c r="E148" s="21">
        <f t="shared" si="6"/>
        <v>5</v>
      </c>
      <c r="F148" s="19">
        <v>0</v>
      </c>
      <c r="G148" s="21">
        <f t="shared" si="7"/>
        <v>5</v>
      </c>
      <c r="H148" s="19">
        <v>990</v>
      </c>
      <c r="I148" s="22">
        <f t="shared" si="8"/>
        <v>4950</v>
      </c>
    </row>
    <row r="149" spans="1:9" ht="20.25" x14ac:dyDescent="0.3">
      <c r="A149" s="19" t="s">
        <v>146</v>
      </c>
      <c r="B149" s="19" t="s">
        <v>11</v>
      </c>
      <c r="C149" s="19">
        <v>0</v>
      </c>
      <c r="D149" s="19">
        <v>0</v>
      </c>
      <c r="E149" s="21">
        <f t="shared" si="6"/>
        <v>0</v>
      </c>
      <c r="F149" s="19">
        <v>0</v>
      </c>
      <c r="G149" s="21">
        <f t="shared" si="7"/>
        <v>0</v>
      </c>
      <c r="H149" s="19">
        <v>0.37</v>
      </c>
      <c r="I149" s="22">
        <f t="shared" si="8"/>
        <v>0</v>
      </c>
    </row>
    <row r="150" spans="1:9" ht="20.25" x14ac:dyDescent="0.3">
      <c r="A150" s="19" t="s">
        <v>147</v>
      </c>
      <c r="B150" s="19" t="s">
        <v>11</v>
      </c>
      <c r="C150" s="19">
        <v>11</v>
      </c>
      <c r="D150" s="19">
        <v>0</v>
      </c>
      <c r="E150" s="21">
        <f t="shared" si="6"/>
        <v>11</v>
      </c>
      <c r="F150" s="19">
        <v>0</v>
      </c>
      <c r="G150" s="21">
        <f t="shared" si="7"/>
        <v>11</v>
      </c>
      <c r="H150" s="19">
        <v>154</v>
      </c>
      <c r="I150" s="22">
        <f t="shared" si="8"/>
        <v>1694</v>
      </c>
    </row>
    <row r="151" spans="1:9" ht="20.25" x14ac:dyDescent="0.3">
      <c r="A151" s="19" t="s">
        <v>148</v>
      </c>
      <c r="B151" s="19" t="s">
        <v>11</v>
      </c>
      <c r="C151" s="19">
        <v>300</v>
      </c>
      <c r="D151" s="19">
        <v>100</v>
      </c>
      <c r="E151" s="21">
        <f t="shared" si="6"/>
        <v>400</v>
      </c>
      <c r="F151" s="19">
        <v>46</v>
      </c>
      <c r="G151" s="21">
        <f t="shared" si="7"/>
        <v>354</v>
      </c>
      <c r="H151" s="19">
        <v>9.89</v>
      </c>
      <c r="I151" s="22">
        <f t="shared" si="8"/>
        <v>3501.0600000000004</v>
      </c>
    </row>
    <row r="152" spans="1:9" ht="20.25" x14ac:dyDescent="0.3">
      <c r="A152" s="19" t="s">
        <v>149</v>
      </c>
      <c r="B152" s="19" t="s">
        <v>11</v>
      </c>
      <c r="C152" s="19">
        <v>150</v>
      </c>
      <c r="D152" s="19">
        <v>0</v>
      </c>
      <c r="E152" s="21">
        <f t="shared" si="6"/>
        <v>150</v>
      </c>
      <c r="F152" s="19">
        <v>0</v>
      </c>
      <c r="G152" s="21">
        <f t="shared" si="7"/>
        <v>150</v>
      </c>
      <c r="H152" s="19">
        <v>0.28999999999999998</v>
      </c>
      <c r="I152" s="22">
        <f t="shared" si="8"/>
        <v>43.5</v>
      </c>
    </row>
    <row r="153" spans="1:9" ht="20.25" x14ac:dyDescent="0.3">
      <c r="A153" s="19" t="s">
        <v>150</v>
      </c>
      <c r="B153" s="19" t="s">
        <v>11</v>
      </c>
      <c r="C153" s="19">
        <v>310</v>
      </c>
      <c r="D153" s="19">
        <v>0</v>
      </c>
      <c r="E153" s="21">
        <f t="shared" si="6"/>
        <v>310</v>
      </c>
      <c r="F153" s="19">
        <v>0</v>
      </c>
      <c r="G153" s="21">
        <f t="shared" si="7"/>
        <v>310</v>
      </c>
      <c r="H153" s="19">
        <v>6.6</v>
      </c>
      <c r="I153" s="22">
        <f t="shared" si="8"/>
        <v>2046</v>
      </c>
    </row>
    <row r="154" spans="1:9" ht="20.25" x14ac:dyDescent="0.3">
      <c r="A154" s="19" t="s">
        <v>151</v>
      </c>
      <c r="B154" s="19" t="s">
        <v>11</v>
      </c>
      <c r="C154" s="19">
        <v>110</v>
      </c>
      <c r="D154" s="19">
        <v>80</v>
      </c>
      <c r="E154" s="21">
        <f t="shared" si="6"/>
        <v>190</v>
      </c>
      <c r="F154" s="19">
        <v>14</v>
      </c>
      <c r="G154" s="21">
        <f>+E154-F154</f>
        <v>176</v>
      </c>
      <c r="H154" s="19">
        <v>68.3</v>
      </c>
      <c r="I154" s="22">
        <f t="shared" si="8"/>
        <v>12020.8</v>
      </c>
    </row>
    <row r="155" spans="1:9" ht="20.25" x14ac:dyDescent="0.3">
      <c r="A155" s="19" t="s">
        <v>152</v>
      </c>
      <c r="B155" s="19" t="s">
        <v>11</v>
      </c>
      <c r="C155" s="19">
        <v>475</v>
      </c>
      <c r="D155" s="19">
        <v>100</v>
      </c>
      <c r="E155" s="21">
        <f t="shared" si="6"/>
        <v>575</v>
      </c>
      <c r="F155" s="19">
        <v>58</v>
      </c>
      <c r="G155" s="21">
        <f t="shared" si="7"/>
        <v>517</v>
      </c>
      <c r="H155" s="19">
        <v>23.97</v>
      </c>
      <c r="I155" s="22">
        <f t="shared" si="8"/>
        <v>12392.49</v>
      </c>
    </row>
    <row r="156" spans="1:9" ht="20.25" x14ac:dyDescent="0.3">
      <c r="A156" s="19" t="s">
        <v>153</v>
      </c>
      <c r="B156" s="19" t="s">
        <v>11</v>
      </c>
      <c r="C156" s="19">
        <v>71</v>
      </c>
      <c r="D156" s="19">
        <v>250</v>
      </c>
      <c r="E156" s="21">
        <v>321</v>
      </c>
      <c r="F156" s="19">
        <v>29</v>
      </c>
      <c r="G156" s="21">
        <f t="shared" si="7"/>
        <v>292</v>
      </c>
      <c r="H156" s="19">
        <v>42.9</v>
      </c>
      <c r="I156" s="22">
        <f t="shared" si="8"/>
        <v>12526.8</v>
      </c>
    </row>
    <row r="157" spans="1:9" ht="20.25" x14ac:dyDescent="0.3">
      <c r="A157" s="19" t="s">
        <v>154</v>
      </c>
      <c r="B157" s="19" t="s">
        <v>11</v>
      </c>
      <c r="C157" s="19">
        <v>219</v>
      </c>
      <c r="D157" s="19">
        <v>100</v>
      </c>
      <c r="E157" s="21">
        <f t="shared" si="6"/>
        <v>319</v>
      </c>
      <c r="F157" s="19">
        <v>33</v>
      </c>
      <c r="G157" s="21">
        <f t="shared" si="7"/>
        <v>286</v>
      </c>
      <c r="H157" s="19">
        <v>24.13</v>
      </c>
      <c r="I157" s="22">
        <f t="shared" si="8"/>
        <v>6901.1799999999994</v>
      </c>
    </row>
    <row r="158" spans="1:9" ht="20.25" x14ac:dyDescent="0.3">
      <c r="A158" s="19" t="s">
        <v>155</v>
      </c>
      <c r="B158" s="19" t="s">
        <v>11</v>
      </c>
      <c r="C158" s="19">
        <v>359</v>
      </c>
      <c r="D158" s="19">
        <v>0</v>
      </c>
      <c r="E158" s="21">
        <f t="shared" si="6"/>
        <v>359</v>
      </c>
      <c r="F158" s="19">
        <v>12</v>
      </c>
      <c r="G158" s="21">
        <f t="shared" si="7"/>
        <v>347</v>
      </c>
      <c r="H158" s="19">
        <v>8.2200000000000006</v>
      </c>
      <c r="I158" s="22">
        <f t="shared" si="8"/>
        <v>2852.34</v>
      </c>
    </row>
    <row r="159" spans="1:9" ht="20.25" x14ac:dyDescent="0.3">
      <c r="A159" s="19" t="s">
        <v>156</v>
      </c>
      <c r="B159" s="19" t="s">
        <v>11</v>
      </c>
      <c r="C159" s="19">
        <v>320</v>
      </c>
      <c r="D159" s="19">
        <v>0</v>
      </c>
      <c r="E159" s="21">
        <f t="shared" si="6"/>
        <v>320</v>
      </c>
      <c r="F159" s="19">
        <v>0</v>
      </c>
      <c r="G159" s="21">
        <f t="shared" si="7"/>
        <v>320</v>
      </c>
      <c r="H159" s="19">
        <v>16.89</v>
      </c>
      <c r="I159" s="22">
        <f t="shared" si="8"/>
        <v>5404.8</v>
      </c>
    </row>
    <row r="160" spans="1:9" ht="20.25" x14ac:dyDescent="0.3">
      <c r="A160" s="19" t="s">
        <v>157</v>
      </c>
      <c r="B160" s="19" t="s">
        <v>11</v>
      </c>
      <c r="C160" s="19">
        <v>290</v>
      </c>
      <c r="D160" s="19">
        <v>0</v>
      </c>
      <c r="E160" s="21">
        <f t="shared" si="6"/>
        <v>290</v>
      </c>
      <c r="F160" s="19">
        <v>10</v>
      </c>
      <c r="G160" s="21">
        <f t="shared" si="7"/>
        <v>280</v>
      </c>
      <c r="H160" s="19">
        <v>15.38</v>
      </c>
      <c r="I160" s="22">
        <f t="shared" si="8"/>
        <v>4306.4000000000005</v>
      </c>
    </row>
    <row r="161" spans="1:9" ht="20.25" x14ac:dyDescent="0.3">
      <c r="A161" s="19" t="s">
        <v>158</v>
      </c>
      <c r="B161" s="19" t="s">
        <v>11</v>
      </c>
      <c r="C161" s="19">
        <v>0</v>
      </c>
      <c r="D161" s="19">
        <v>0</v>
      </c>
      <c r="E161" s="21">
        <f t="shared" si="6"/>
        <v>0</v>
      </c>
      <c r="F161" s="19">
        <v>0</v>
      </c>
      <c r="G161" s="21">
        <f t="shared" si="7"/>
        <v>0</v>
      </c>
      <c r="H161" s="19">
        <v>20.8</v>
      </c>
      <c r="I161" s="22">
        <f t="shared" si="8"/>
        <v>0</v>
      </c>
    </row>
    <row r="162" spans="1:9" ht="20.25" x14ac:dyDescent="0.3">
      <c r="A162" s="19" t="s">
        <v>159</v>
      </c>
      <c r="B162" s="19" t="s">
        <v>11</v>
      </c>
      <c r="C162" s="19">
        <v>0</v>
      </c>
      <c r="D162" s="19">
        <v>500</v>
      </c>
      <c r="E162" s="21">
        <f t="shared" si="6"/>
        <v>500</v>
      </c>
      <c r="F162" s="19">
        <v>100</v>
      </c>
      <c r="G162" s="21">
        <f t="shared" si="7"/>
        <v>400</v>
      </c>
      <c r="H162" s="19">
        <v>7.81</v>
      </c>
      <c r="I162" s="22">
        <f t="shared" si="8"/>
        <v>3124</v>
      </c>
    </row>
    <row r="163" spans="1:9" ht="20.25" x14ac:dyDescent="0.3">
      <c r="A163" s="19" t="s">
        <v>160</v>
      </c>
      <c r="B163" s="19" t="s">
        <v>11</v>
      </c>
      <c r="C163" s="19">
        <v>468</v>
      </c>
      <c r="D163" s="19">
        <v>120</v>
      </c>
      <c r="E163" s="21">
        <f t="shared" si="6"/>
        <v>588</v>
      </c>
      <c r="F163" s="19">
        <v>48</v>
      </c>
      <c r="G163" s="21">
        <f t="shared" si="7"/>
        <v>540</v>
      </c>
      <c r="H163" s="19">
        <v>46.18</v>
      </c>
      <c r="I163" s="22">
        <f t="shared" si="8"/>
        <v>24937.200000000001</v>
      </c>
    </row>
    <row r="164" spans="1:9" ht="20.25" x14ac:dyDescent="0.3">
      <c r="A164" s="19" t="s">
        <v>161</v>
      </c>
      <c r="B164" s="19" t="s">
        <v>11</v>
      </c>
      <c r="C164" s="19">
        <v>338</v>
      </c>
      <c r="D164" s="19">
        <v>0</v>
      </c>
      <c r="E164" s="21">
        <f t="shared" si="6"/>
        <v>338</v>
      </c>
      <c r="F164" s="19">
        <v>38</v>
      </c>
      <c r="G164" s="21">
        <f t="shared" si="7"/>
        <v>300</v>
      </c>
      <c r="H164" s="19">
        <v>71.5</v>
      </c>
      <c r="I164" s="22">
        <f t="shared" si="8"/>
        <v>21450</v>
      </c>
    </row>
    <row r="165" spans="1:9" ht="20.25" x14ac:dyDescent="0.3">
      <c r="A165" s="19" t="s">
        <v>162</v>
      </c>
      <c r="B165" s="19" t="s">
        <v>11</v>
      </c>
      <c r="C165" s="19">
        <v>282</v>
      </c>
      <c r="D165" s="19">
        <v>0</v>
      </c>
      <c r="E165" s="21">
        <f t="shared" si="6"/>
        <v>282</v>
      </c>
      <c r="F165" s="19">
        <v>12</v>
      </c>
      <c r="G165" s="21">
        <f t="shared" si="7"/>
        <v>270</v>
      </c>
      <c r="H165" s="19">
        <v>53.35</v>
      </c>
      <c r="I165" s="22">
        <f t="shared" si="8"/>
        <v>14404.5</v>
      </c>
    </row>
    <row r="166" spans="1:9" ht="20.25" x14ac:dyDescent="0.3">
      <c r="A166" s="19" t="s">
        <v>163</v>
      </c>
      <c r="B166" s="19" t="s">
        <v>11</v>
      </c>
      <c r="C166" s="19">
        <v>153</v>
      </c>
      <c r="D166" s="19">
        <v>240</v>
      </c>
      <c r="E166" s="21">
        <v>393</v>
      </c>
      <c r="F166" s="19">
        <v>96</v>
      </c>
      <c r="G166" s="21">
        <f t="shared" si="7"/>
        <v>297</v>
      </c>
      <c r="H166" s="19">
        <v>46.51</v>
      </c>
      <c r="I166" s="22">
        <f t="shared" si="8"/>
        <v>13813.47</v>
      </c>
    </row>
    <row r="167" spans="1:9" ht="20.25" x14ac:dyDescent="0.3">
      <c r="A167" s="19" t="s">
        <v>164</v>
      </c>
      <c r="B167" s="19" t="s">
        <v>11</v>
      </c>
      <c r="C167" s="19">
        <v>251</v>
      </c>
      <c r="D167" s="19">
        <v>0</v>
      </c>
      <c r="E167" s="21">
        <f t="shared" si="6"/>
        <v>251</v>
      </c>
      <c r="F167" s="19">
        <v>15</v>
      </c>
      <c r="G167" s="21">
        <f t="shared" si="7"/>
        <v>236</v>
      </c>
      <c r="H167" s="19">
        <v>20.83</v>
      </c>
      <c r="I167" s="22">
        <f t="shared" si="8"/>
        <v>4915.8799999999992</v>
      </c>
    </row>
    <row r="168" spans="1:9" ht="20.25" x14ac:dyDescent="0.3">
      <c r="A168" s="19" t="s">
        <v>165</v>
      </c>
      <c r="B168" s="19" t="s">
        <v>11</v>
      </c>
      <c r="C168" s="19">
        <v>260</v>
      </c>
      <c r="D168" s="19">
        <v>100</v>
      </c>
      <c r="E168" s="21">
        <f t="shared" si="6"/>
        <v>360</v>
      </c>
      <c r="F168" s="19">
        <v>48</v>
      </c>
      <c r="G168" s="21">
        <f t="shared" si="7"/>
        <v>312</v>
      </c>
      <c r="H168" s="19">
        <v>37.93</v>
      </c>
      <c r="I168" s="22">
        <f t="shared" si="8"/>
        <v>11834.16</v>
      </c>
    </row>
    <row r="169" spans="1:9" ht="20.25" x14ac:dyDescent="0.3">
      <c r="A169" s="19" t="s">
        <v>166</v>
      </c>
      <c r="B169" s="19" t="s">
        <v>11</v>
      </c>
      <c r="C169" s="19">
        <v>0</v>
      </c>
      <c r="D169" s="19">
        <v>0</v>
      </c>
      <c r="E169" s="21">
        <f t="shared" si="6"/>
        <v>0</v>
      </c>
      <c r="F169" s="19">
        <v>0</v>
      </c>
      <c r="G169" s="21">
        <f t="shared" si="7"/>
        <v>0</v>
      </c>
      <c r="H169" s="19">
        <v>99</v>
      </c>
      <c r="I169" s="22">
        <f t="shared" si="8"/>
        <v>0</v>
      </c>
    </row>
    <row r="170" spans="1:9" ht="20.25" x14ac:dyDescent="0.3">
      <c r="A170" s="19" t="s">
        <v>167</v>
      </c>
      <c r="B170" s="19" t="s">
        <v>11</v>
      </c>
      <c r="C170" s="19">
        <v>192</v>
      </c>
      <c r="D170" s="19">
        <v>0</v>
      </c>
      <c r="E170" s="21">
        <f t="shared" si="6"/>
        <v>192</v>
      </c>
      <c r="F170" s="19">
        <v>0</v>
      </c>
      <c r="G170" s="21">
        <f t="shared" si="7"/>
        <v>192</v>
      </c>
      <c r="H170" s="19">
        <v>36</v>
      </c>
      <c r="I170" s="22">
        <f t="shared" si="8"/>
        <v>6912</v>
      </c>
    </row>
    <row r="171" spans="1:9" ht="20.25" x14ac:dyDescent="0.3">
      <c r="A171" s="19" t="s">
        <v>168</v>
      </c>
      <c r="B171" s="19" t="s">
        <v>11</v>
      </c>
      <c r="C171" s="19">
        <v>172</v>
      </c>
      <c r="D171" s="19">
        <v>96</v>
      </c>
      <c r="E171" s="21">
        <f t="shared" si="6"/>
        <v>268</v>
      </c>
      <c r="F171" s="19">
        <v>24</v>
      </c>
      <c r="G171" s="21">
        <f t="shared" si="7"/>
        <v>244</v>
      </c>
      <c r="H171" s="19">
        <v>49.48</v>
      </c>
      <c r="I171" s="22">
        <f t="shared" si="8"/>
        <v>12073.119999999999</v>
      </c>
    </row>
    <row r="172" spans="1:9" ht="20.25" x14ac:dyDescent="0.3">
      <c r="A172" s="19" t="s">
        <v>169</v>
      </c>
      <c r="B172" s="19" t="s">
        <v>11</v>
      </c>
      <c r="C172" s="19">
        <v>770</v>
      </c>
      <c r="D172" s="19">
        <v>0</v>
      </c>
      <c r="E172" s="21">
        <f t="shared" si="6"/>
        <v>770</v>
      </c>
      <c r="F172" s="19">
        <v>48</v>
      </c>
      <c r="G172" s="21">
        <f t="shared" si="7"/>
        <v>722</v>
      </c>
      <c r="H172" s="19">
        <v>46.7</v>
      </c>
      <c r="I172" s="22">
        <f t="shared" si="8"/>
        <v>33717.4</v>
      </c>
    </row>
    <row r="173" spans="1:9" ht="20.25" x14ac:dyDescent="0.3">
      <c r="A173" s="19" t="s">
        <v>170</v>
      </c>
      <c r="B173" s="19" t="s">
        <v>11</v>
      </c>
      <c r="C173" s="19">
        <v>31</v>
      </c>
      <c r="D173" s="19">
        <v>0</v>
      </c>
      <c r="E173" s="21">
        <f t="shared" si="6"/>
        <v>31</v>
      </c>
      <c r="F173" s="19">
        <v>0</v>
      </c>
      <c r="G173" s="21">
        <f t="shared" si="7"/>
        <v>31</v>
      </c>
      <c r="H173" s="19">
        <v>24.7</v>
      </c>
      <c r="I173" s="22">
        <f t="shared" si="8"/>
        <v>765.69999999999993</v>
      </c>
    </row>
    <row r="174" spans="1:9" ht="20.25" x14ac:dyDescent="0.3">
      <c r="A174" s="19" t="s">
        <v>171</v>
      </c>
      <c r="B174" s="19" t="s">
        <v>11</v>
      </c>
      <c r="C174" s="19">
        <v>48</v>
      </c>
      <c r="D174" s="19">
        <v>10</v>
      </c>
      <c r="E174" s="21">
        <f t="shared" si="6"/>
        <v>58</v>
      </c>
      <c r="F174" s="19">
        <v>5</v>
      </c>
      <c r="G174" s="21">
        <f t="shared" si="7"/>
        <v>53</v>
      </c>
      <c r="H174" s="19">
        <v>25.13</v>
      </c>
      <c r="I174" s="22">
        <f t="shared" si="8"/>
        <v>1331.8899999999999</v>
      </c>
    </row>
    <row r="175" spans="1:9" ht="20.25" x14ac:dyDescent="0.3">
      <c r="A175" s="19" t="s">
        <v>172</v>
      </c>
      <c r="B175" s="19" t="s">
        <v>11</v>
      </c>
      <c r="C175" s="19">
        <v>39</v>
      </c>
      <c r="D175" s="19">
        <v>10</v>
      </c>
      <c r="E175" s="21">
        <f t="shared" si="6"/>
        <v>49</v>
      </c>
      <c r="F175" s="19">
        <v>0</v>
      </c>
      <c r="G175" s="21">
        <f t="shared" si="7"/>
        <v>49</v>
      </c>
      <c r="H175" s="19">
        <v>25.8</v>
      </c>
      <c r="I175" s="22">
        <f t="shared" si="8"/>
        <v>1264.2</v>
      </c>
    </row>
    <row r="176" spans="1:9" ht="20.25" x14ac:dyDescent="0.3">
      <c r="A176" s="19" t="s">
        <v>173</v>
      </c>
      <c r="B176" s="19" t="s">
        <v>11</v>
      </c>
      <c r="C176" s="19">
        <v>40</v>
      </c>
      <c r="D176" s="19">
        <v>0</v>
      </c>
      <c r="E176" s="21">
        <f t="shared" si="6"/>
        <v>40</v>
      </c>
      <c r="F176" s="19">
        <v>0</v>
      </c>
      <c r="G176" s="21">
        <f t="shared" si="7"/>
        <v>40</v>
      </c>
      <c r="H176" s="19">
        <v>15.95</v>
      </c>
      <c r="I176" s="22">
        <f t="shared" si="8"/>
        <v>638</v>
      </c>
    </row>
    <row r="177" spans="1:9" ht="20.25" x14ac:dyDescent="0.3">
      <c r="A177" s="19" t="s">
        <v>174</v>
      </c>
      <c r="B177" s="19" t="s">
        <v>11</v>
      </c>
      <c r="C177" s="19">
        <v>5</v>
      </c>
      <c r="D177" s="19">
        <v>0</v>
      </c>
      <c r="E177" s="21">
        <f t="shared" si="6"/>
        <v>5</v>
      </c>
      <c r="F177" s="19">
        <v>0</v>
      </c>
      <c r="G177" s="21">
        <f t="shared" si="7"/>
        <v>5</v>
      </c>
      <c r="H177" s="19">
        <v>27.5</v>
      </c>
      <c r="I177" s="22">
        <f t="shared" si="8"/>
        <v>137.5</v>
      </c>
    </row>
    <row r="178" spans="1:9" ht="20.25" x14ac:dyDescent="0.3">
      <c r="A178" s="19" t="s">
        <v>175</v>
      </c>
      <c r="B178" s="19" t="s">
        <v>11</v>
      </c>
      <c r="C178" s="19">
        <v>28</v>
      </c>
      <c r="D178" s="19">
        <v>0</v>
      </c>
      <c r="E178" s="21">
        <f t="shared" si="6"/>
        <v>28</v>
      </c>
      <c r="F178" s="19">
        <v>1</v>
      </c>
      <c r="G178" s="21">
        <f t="shared" si="7"/>
        <v>27</v>
      </c>
      <c r="H178" s="19">
        <v>30.8</v>
      </c>
      <c r="I178" s="22">
        <f t="shared" si="8"/>
        <v>831.6</v>
      </c>
    </row>
    <row r="179" spans="1:9" ht="20.25" x14ac:dyDescent="0.3">
      <c r="A179" s="19" t="s">
        <v>176</v>
      </c>
      <c r="B179" s="19" t="s">
        <v>11</v>
      </c>
      <c r="C179" s="19">
        <v>16</v>
      </c>
      <c r="D179" s="19">
        <v>0</v>
      </c>
      <c r="E179" s="21">
        <f t="shared" si="6"/>
        <v>16</v>
      </c>
      <c r="F179" s="19">
        <v>0</v>
      </c>
      <c r="G179" s="21">
        <f t="shared" si="7"/>
        <v>16</v>
      </c>
      <c r="H179" s="19">
        <v>27.54</v>
      </c>
      <c r="I179" s="22">
        <f t="shared" si="8"/>
        <v>440.64</v>
      </c>
    </row>
    <row r="180" spans="1:9" ht="20.25" x14ac:dyDescent="0.3">
      <c r="A180" s="19" t="s">
        <v>177</v>
      </c>
      <c r="B180" s="19" t="s">
        <v>11</v>
      </c>
      <c r="C180" s="19">
        <v>18</v>
      </c>
      <c r="D180" s="19">
        <v>0</v>
      </c>
      <c r="E180" s="21">
        <f t="shared" si="6"/>
        <v>18</v>
      </c>
      <c r="F180" s="19">
        <v>0</v>
      </c>
      <c r="G180" s="21">
        <f t="shared" si="7"/>
        <v>18</v>
      </c>
      <c r="H180" s="19">
        <v>28.85</v>
      </c>
      <c r="I180" s="22">
        <f t="shared" si="8"/>
        <v>519.30000000000007</v>
      </c>
    </row>
    <row r="181" spans="1:9" ht="20.25" x14ac:dyDescent="0.3">
      <c r="A181" s="19" t="s">
        <v>178</v>
      </c>
      <c r="B181" s="19" t="s">
        <v>11</v>
      </c>
      <c r="C181" s="19">
        <v>0</v>
      </c>
      <c r="D181" s="19">
        <v>0</v>
      </c>
      <c r="E181" s="21">
        <f t="shared" si="6"/>
        <v>0</v>
      </c>
      <c r="F181" s="19">
        <v>0</v>
      </c>
      <c r="G181" s="21">
        <f t="shared" si="7"/>
        <v>0</v>
      </c>
      <c r="H181" s="19">
        <v>20.48</v>
      </c>
      <c r="I181" s="22">
        <f t="shared" si="8"/>
        <v>0</v>
      </c>
    </row>
    <row r="182" spans="1:9" ht="20.25" x14ac:dyDescent="0.3">
      <c r="A182" s="19" t="s">
        <v>179</v>
      </c>
      <c r="B182" s="19" t="s">
        <v>11</v>
      </c>
      <c r="C182" s="19">
        <v>10</v>
      </c>
      <c r="D182" s="19">
        <v>0</v>
      </c>
      <c r="E182" s="21">
        <v>10</v>
      </c>
      <c r="F182" s="19">
        <v>0</v>
      </c>
      <c r="G182" s="21">
        <v>10</v>
      </c>
      <c r="H182" s="19">
        <v>385</v>
      </c>
      <c r="I182" s="22">
        <f t="shared" si="8"/>
        <v>3850</v>
      </c>
    </row>
    <row r="183" spans="1:9" ht="20.25" x14ac:dyDescent="0.3">
      <c r="A183" s="19" t="s">
        <v>180</v>
      </c>
      <c r="B183" s="19" t="s">
        <v>11</v>
      </c>
      <c r="C183" s="19">
        <v>0</v>
      </c>
      <c r="D183" s="19">
        <v>0</v>
      </c>
      <c r="E183" s="21">
        <f t="shared" si="6"/>
        <v>0</v>
      </c>
      <c r="F183" s="19">
        <v>0</v>
      </c>
      <c r="G183" s="21">
        <f t="shared" si="7"/>
        <v>0</v>
      </c>
      <c r="H183" s="19">
        <v>40.75</v>
      </c>
      <c r="I183" s="22">
        <f t="shared" si="8"/>
        <v>0</v>
      </c>
    </row>
    <row r="184" spans="1:9" ht="20.25" x14ac:dyDescent="0.3">
      <c r="A184" s="19" t="s">
        <v>181</v>
      </c>
      <c r="B184" s="19" t="s">
        <v>11</v>
      </c>
      <c r="C184" s="19">
        <v>320</v>
      </c>
      <c r="D184" s="19">
        <v>0</v>
      </c>
      <c r="E184" s="21">
        <f t="shared" si="6"/>
        <v>320</v>
      </c>
      <c r="F184" s="19">
        <v>0</v>
      </c>
      <c r="G184" s="21">
        <f t="shared" si="7"/>
        <v>320</v>
      </c>
      <c r="H184" s="19">
        <v>9.9</v>
      </c>
      <c r="I184" s="22">
        <f t="shared" si="8"/>
        <v>3168</v>
      </c>
    </row>
    <row r="185" spans="1:9" ht="20.25" x14ac:dyDescent="0.3">
      <c r="A185" s="19" t="s">
        <v>182</v>
      </c>
      <c r="B185" s="19" t="s">
        <v>11</v>
      </c>
      <c r="C185" s="19">
        <v>12</v>
      </c>
      <c r="D185" s="19">
        <v>0</v>
      </c>
      <c r="E185" s="21">
        <f t="shared" si="6"/>
        <v>12</v>
      </c>
      <c r="F185" s="19">
        <v>1</v>
      </c>
      <c r="G185" s="21">
        <f t="shared" si="7"/>
        <v>11</v>
      </c>
      <c r="H185" s="19">
        <v>461.85</v>
      </c>
      <c r="I185" s="22">
        <f t="shared" si="8"/>
        <v>5080.3500000000004</v>
      </c>
    </row>
    <row r="186" spans="1:9" ht="20.25" x14ac:dyDescent="0.3">
      <c r="A186" s="19" t="s">
        <v>183</v>
      </c>
      <c r="B186" s="19" t="s">
        <v>11</v>
      </c>
      <c r="C186" s="19">
        <v>230</v>
      </c>
      <c r="D186" s="19">
        <v>0</v>
      </c>
      <c r="E186" s="21">
        <f t="shared" si="6"/>
        <v>230</v>
      </c>
      <c r="F186" s="19">
        <v>30</v>
      </c>
      <c r="G186" s="21">
        <f t="shared" si="7"/>
        <v>200</v>
      </c>
      <c r="H186" s="19">
        <v>7.15</v>
      </c>
      <c r="I186" s="22">
        <f t="shared" si="8"/>
        <v>1430</v>
      </c>
    </row>
    <row r="187" spans="1:9" ht="20.25" x14ac:dyDescent="0.3">
      <c r="A187" s="19" t="s">
        <v>184</v>
      </c>
      <c r="B187" s="19" t="s">
        <v>11</v>
      </c>
      <c r="C187" s="19">
        <v>0</v>
      </c>
      <c r="D187" s="19">
        <v>0</v>
      </c>
      <c r="E187" s="21">
        <f t="shared" si="6"/>
        <v>0</v>
      </c>
      <c r="F187" s="19">
        <v>0</v>
      </c>
      <c r="G187" s="21">
        <f t="shared" si="7"/>
        <v>0</v>
      </c>
      <c r="H187" s="19">
        <v>1.31</v>
      </c>
      <c r="I187" s="22">
        <f t="shared" si="8"/>
        <v>0</v>
      </c>
    </row>
    <row r="188" spans="1:9" ht="20.25" x14ac:dyDescent="0.3">
      <c r="A188" s="19" t="s">
        <v>185</v>
      </c>
      <c r="B188" s="19" t="s">
        <v>11</v>
      </c>
      <c r="C188" s="19">
        <v>146</v>
      </c>
      <c r="D188" s="19">
        <v>0</v>
      </c>
      <c r="E188" s="21">
        <f t="shared" si="6"/>
        <v>146</v>
      </c>
      <c r="F188" s="19">
        <v>76</v>
      </c>
      <c r="G188" s="21">
        <f t="shared" si="7"/>
        <v>70</v>
      </c>
      <c r="H188" s="19">
        <v>23.7</v>
      </c>
      <c r="I188" s="22">
        <f t="shared" si="8"/>
        <v>1659</v>
      </c>
    </row>
    <row r="189" spans="1:9" ht="20.25" x14ac:dyDescent="0.3">
      <c r="A189" s="42" t="s">
        <v>186</v>
      </c>
      <c r="B189" s="42"/>
      <c r="C189" s="42"/>
      <c r="D189" s="42"/>
      <c r="E189" s="42"/>
      <c r="F189" s="42"/>
      <c r="G189" s="42"/>
      <c r="H189" s="42"/>
      <c r="I189" s="43">
        <f>SUM(I141:I188)</f>
        <v>261346.56000000003</v>
      </c>
    </row>
    <row r="190" spans="1:9" ht="23.25" x14ac:dyDescent="0.35">
      <c r="A190" s="44" t="s">
        <v>187</v>
      </c>
      <c r="B190" s="29"/>
      <c r="H190" s="44" t="s">
        <v>188</v>
      </c>
      <c r="I190" s="45">
        <f>+I189+I136+I66</f>
        <v>708949.34000000008</v>
      </c>
    </row>
    <row r="191" spans="1:9" ht="23.25" x14ac:dyDescent="0.35">
      <c r="A191" s="44"/>
      <c r="B191" s="29"/>
      <c r="I191" s="40"/>
    </row>
    <row r="192" spans="1:9" ht="20.25" x14ac:dyDescent="0.3">
      <c r="A192" s="29" t="s">
        <v>189</v>
      </c>
      <c r="B192" s="29" t="s">
        <v>190</v>
      </c>
      <c r="H192" t="s">
        <v>191</v>
      </c>
    </row>
    <row r="193" spans="1:7" x14ac:dyDescent="0.25">
      <c r="A193" t="s">
        <v>192</v>
      </c>
      <c r="B193" t="s">
        <v>193</v>
      </c>
      <c r="G193" t="s">
        <v>194</v>
      </c>
    </row>
  </sheetData>
  <pageMargins left="0.7" right="0.7" top="0.75" bottom="0.75" header="0.3" footer="0.3"/>
  <pageSetup paperSize="9" scale="54" orientation="portrait" r:id="rId1"/>
  <rowBreaks count="2" manualBreakCount="2">
    <brk id="67" max="16383" man="1"/>
    <brk id="1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4"/>
  <sheetViews>
    <sheetView workbookViewId="0">
      <selection sqref="A1:XFD1048576"/>
    </sheetView>
  </sheetViews>
  <sheetFormatPr baseColWidth="10" defaultRowHeight="15" x14ac:dyDescent="0.25"/>
  <cols>
    <col min="1" max="1" width="53" customWidth="1"/>
    <col min="9" max="9" width="19.5703125" customWidth="1"/>
    <col min="257" max="257" width="53" customWidth="1"/>
    <col min="265" max="265" width="19.5703125" customWidth="1"/>
    <col min="513" max="513" width="53" customWidth="1"/>
    <col min="521" max="521" width="19.5703125" customWidth="1"/>
    <col min="769" max="769" width="53" customWidth="1"/>
    <col min="777" max="777" width="19.5703125" customWidth="1"/>
    <col min="1025" max="1025" width="53" customWidth="1"/>
    <col min="1033" max="1033" width="19.5703125" customWidth="1"/>
    <col min="1281" max="1281" width="53" customWidth="1"/>
    <col min="1289" max="1289" width="19.5703125" customWidth="1"/>
    <col min="1537" max="1537" width="53" customWidth="1"/>
    <col min="1545" max="1545" width="19.5703125" customWidth="1"/>
    <col min="1793" max="1793" width="53" customWidth="1"/>
    <col min="1801" max="1801" width="19.5703125" customWidth="1"/>
    <col min="2049" max="2049" width="53" customWidth="1"/>
    <col min="2057" max="2057" width="19.5703125" customWidth="1"/>
    <col min="2305" max="2305" width="53" customWidth="1"/>
    <col min="2313" max="2313" width="19.5703125" customWidth="1"/>
    <col min="2561" max="2561" width="53" customWidth="1"/>
    <col min="2569" max="2569" width="19.5703125" customWidth="1"/>
    <col min="2817" max="2817" width="53" customWidth="1"/>
    <col min="2825" max="2825" width="19.5703125" customWidth="1"/>
    <col min="3073" max="3073" width="53" customWidth="1"/>
    <col min="3081" max="3081" width="19.5703125" customWidth="1"/>
    <col min="3329" max="3329" width="53" customWidth="1"/>
    <col min="3337" max="3337" width="19.5703125" customWidth="1"/>
    <col min="3585" max="3585" width="53" customWidth="1"/>
    <col min="3593" max="3593" width="19.5703125" customWidth="1"/>
    <col min="3841" max="3841" width="53" customWidth="1"/>
    <col min="3849" max="3849" width="19.5703125" customWidth="1"/>
    <col min="4097" max="4097" width="53" customWidth="1"/>
    <col min="4105" max="4105" width="19.5703125" customWidth="1"/>
    <col min="4353" max="4353" width="53" customWidth="1"/>
    <col min="4361" max="4361" width="19.5703125" customWidth="1"/>
    <col min="4609" max="4609" width="53" customWidth="1"/>
    <col min="4617" max="4617" width="19.5703125" customWidth="1"/>
    <col min="4865" max="4865" width="53" customWidth="1"/>
    <col min="4873" max="4873" width="19.5703125" customWidth="1"/>
    <col min="5121" max="5121" width="53" customWidth="1"/>
    <col min="5129" max="5129" width="19.5703125" customWidth="1"/>
    <col min="5377" max="5377" width="53" customWidth="1"/>
    <col min="5385" max="5385" width="19.5703125" customWidth="1"/>
    <col min="5633" max="5633" width="53" customWidth="1"/>
    <col min="5641" max="5641" width="19.5703125" customWidth="1"/>
    <col min="5889" max="5889" width="53" customWidth="1"/>
    <col min="5897" max="5897" width="19.5703125" customWidth="1"/>
    <col min="6145" max="6145" width="53" customWidth="1"/>
    <col min="6153" max="6153" width="19.5703125" customWidth="1"/>
    <col min="6401" max="6401" width="53" customWidth="1"/>
    <col min="6409" max="6409" width="19.5703125" customWidth="1"/>
    <col min="6657" max="6657" width="53" customWidth="1"/>
    <col min="6665" max="6665" width="19.5703125" customWidth="1"/>
    <col min="6913" max="6913" width="53" customWidth="1"/>
    <col min="6921" max="6921" width="19.5703125" customWidth="1"/>
    <col min="7169" max="7169" width="53" customWidth="1"/>
    <col min="7177" max="7177" width="19.5703125" customWidth="1"/>
    <col min="7425" max="7425" width="53" customWidth="1"/>
    <col min="7433" max="7433" width="19.5703125" customWidth="1"/>
    <col min="7681" max="7681" width="53" customWidth="1"/>
    <col min="7689" max="7689" width="19.5703125" customWidth="1"/>
    <col min="7937" max="7937" width="53" customWidth="1"/>
    <col min="7945" max="7945" width="19.5703125" customWidth="1"/>
    <col min="8193" max="8193" width="53" customWidth="1"/>
    <col min="8201" max="8201" width="19.5703125" customWidth="1"/>
    <col min="8449" max="8449" width="53" customWidth="1"/>
    <col min="8457" max="8457" width="19.5703125" customWidth="1"/>
    <col min="8705" max="8705" width="53" customWidth="1"/>
    <col min="8713" max="8713" width="19.5703125" customWidth="1"/>
    <col min="8961" max="8961" width="53" customWidth="1"/>
    <col min="8969" max="8969" width="19.5703125" customWidth="1"/>
    <col min="9217" max="9217" width="53" customWidth="1"/>
    <col min="9225" max="9225" width="19.5703125" customWidth="1"/>
    <col min="9473" max="9473" width="53" customWidth="1"/>
    <col min="9481" max="9481" width="19.5703125" customWidth="1"/>
    <col min="9729" max="9729" width="53" customWidth="1"/>
    <col min="9737" max="9737" width="19.5703125" customWidth="1"/>
    <col min="9985" max="9985" width="53" customWidth="1"/>
    <col min="9993" max="9993" width="19.5703125" customWidth="1"/>
    <col min="10241" max="10241" width="53" customWidth="1"/>
    <col min="10249" max="10249" width="19.5703125" customWidth="1"/>
    <col min="10497" max="10497" width="53" customWidth="1"/>
    <col min="10505" max="10505" width="19.5703125" customWidth="1"/>
    <col min="10753" max="10753" width="53" customWidth="1"/>
    <col min="10761" max="10761" width="19.5703125" customWidth="1"/>
    <col min="11009" max="11009" width="53" customWidth="1"/>
    <col min="11017" max="11017" width="19.5703125" customWidth="1"/>
    <col min="11265" max="11265" width="53" customWidth="1"/>
    <col min="11273" max="11273" width="19.5703125" customWidth="1"/>
    <col min="11521" max="11521" width="53" customWidth="1"/>
    <col min="11529" max="11529" width="19.5703125" customWidth="1"/>
    <col min="11777" max="11777" width="53" customWidth="1"/>
    <col min="11785" max="11785" width="19.5703125" customWidth="1"/>
    <col min="12033" max="12033" width="53" customWidth="1"/>
    <col min="12041" max="12041" width="19.5703125" customWidth="1"/>
    <col min="12289" max="12289" width="53" customWidth="1"/>
    <col min="12297" max="12297" width="19.5703125" customWidth="1"/>
    <col min="12545" max="12545" width="53" customWidth="1"/>
    <col min="12553" max="12553" width="19.5703125" customWidth="1"/>
    <col min="12801" max="12801" width="53" customWidth="1"/>
    <col min="12809" max="12809" width="19.5703125" customWidth="1"/>
    <col min="13057" max="13057" width="53" customWidth="1"/>
    <col min="13065" max="13065" width="19.5703125" customWidth="1"/>
    <col min="13313" max="13313" width="53" customWidth="1"/>
    <col min="13321" max="13321" width="19.5703125" customWidth="1"/>
    <col min="13569" max="13569" width="53" customWidth="1"/>
    <col min="13577" max="13577" width="19.5703125" customWidth="1"/>
    <col min="13825" max="13825" width="53" customWidth="1"/>
    <col min="13833" max="13833" width="19.5703125" customWidth="1"/>
    <col min="14081" max="14081" width="53" customWidth="1"/>
    <col min="14089" max="14089" width="19.5703125" customWidth="1"/>
    <col min="14337" max="14337" width="53" customWidth="1"/>
    <col min="14345" max="14345" width="19.5703125" customWidth="1"/>
    <col min="14593" max="14593" width="53" customWidth="1"/>
    <col min="14601" max="14601" width="19.5703125" customWidth="1"/>
    <col min="14849" max="14849" width="53" customWidth="1"/>
    <col min="14857" max="14857" width="19.5703125" customWidth="1"/>
    <col min="15105" max="15105" width="53" customWidth="1"/>
    <col min="15113" max="15113" width="19.5703125" customWidth="1"/>
    <col min="15361" max="15361" width="53" customWidth="1"/>
    <col min="15369" max="15369" width="19.5703125" customWidth="1"/>
    <col min="15617" max="15617" width="53" customWidth="1"/>
    <col min="15625" max="15625" width="19.5703125" customWidth="1"/>
    <col min="15873" max="15873" width="53" customWidth="1"/>
    <col min="15881" max="15881" width="19.5703125" customWidth="1"/>
    <col min="16129" max="16129" width="53" customWidth="1"/>
    <col min="16137" max="16137" width="19.5703125" customWidth="1"/>
  </cols>
  <sheetData>
    <row r="2" spans="1:9" x14ac:dyDescent="0.25">
      <c r="C2" s="1"/>
      <c r="G2" s="2"/>
    </row>
    <row r="3" spans="1:9" x14ac:dyDescent="0.25">
      <c r="C3" s="1"/>
      <c r="G3" s="2"/>
    </row>
    <row r="4" spans="1:9" x14ac:dyDescent="0.25">
      <c r="C4" s="1"/>
      <c r="G4" s="2"/>
    </row>
    <row r="5" spans="1:9" x14ac:dyDescent="0.25">
      <c r="C5" s="1" t="s">
        <v>0</v>
      </c>
    </row>
    <row r="6" spans="1:9" ht="15.75" x14ac:dyDescent="0.25">
      <c r="B6" s="3" t="s">
        <v>1</v>
      </c>
      <c r="C6" s="3"/>
      <c r="D6" s="3"/>
      <c r="E6" s="3"/>
      <c r="F6" s="3"/>
    </row>
    <row r="7" spans="1:9" x14ac:dyDescent="0.25">
      <c r="A7" s="4"/>
      <c r="C7" s="5" t="s">
        <v>198</v>
      </c>
      <c r="D7" s="1"/>
      <c r="E7" s="1"/>
      <c r="F7" s="1"/>
      <c r="G7" s="5"/>
      <c r="H7" s="5"/>
    </row>
    <row r="8" spans="1:9" x14ac:dyDescent="0.25">
      <c r="D8" s="4"/>
    </row>
    <row r="9" spans="1:9" x14ac:dyDescent="0.25">
      <c r="A9" s="4" t="s">
        <v>2</v>
      </c>
      <c r="B9" s="6"/>
      <c r="C9" s="7" t="s">
        <v>3</v>
      </c>
      <c r="D9" s="7"/>
      <c r="E9" s="7"/>
      <c r="F9" s="7"/>
      <c r="G9" s="6"/>
      <c r="H9" s="6"/>
      <c r="I9" s="8"/>
    </row>
    <row r="10" spans="1:9" x14ac:dyDescent="0.25">
      <c r="A10" s="4" t="s">
        <v>4</v>
      </c>
      <c r="B10" s="9"/>
      <c r="C10" s="6" t="s">
        <v>5</v>
      </c>
      <c r="D10" s="6"/>
      <c r="E10" s="6"/>
      <c r="F10" s="7"/>
      <c r="G10" s="6"/>
      <c r="H10" s="6"/>
      <c r="I10" s="8"/>
    </row>
    <row r="11" spans="1:9" ht="15.75" thickBot="1" x14ac:dyDescent="0.3">
      <c r="A11" s="4" t="s">
        <v>6</v>
      </c>
      <c r="B11" s="6"/>
      <c r="C11" s="10" t="s">
        <v>7</v>
      </c>
      <c r="D11" s="10"/>
      <c r="E11" s="5" t="s">
        <v>8</v>
      </c>
      <c r="F11" s="11" t="s">
        <v>199</v>
      </c>
      <c r="G11" s="10"/>
      <c r="H11" s="5" t="s">
        <v>9</v>
      </c>
      <c r="I11" s="12">
        <v>2026</v>
      </c>
    </row>
    <row r="12" spans="1:9" x14ac:dyDescent="0.25">
      <c r="A12" s="13" t="s">
        <v>10</v>
      </c>
      <c r="B12" s="14" t="s">
        <v>11</v>
      </c>
      <c r="C12" s="14" t="s">
        <v>12</v>
      </c>
      <c r="D12" s="14" t="s">
        <v>13</v>
      </c>
      <c r="E12" s="14" t="s">
        <v>12</v>
      </c>
      <c r="F12" s="14" t="s">
        <v>14</v>
      </c>
      <c r="G12" s="14" t="s">
        <v>15</v>
      </c>
      <c r="H12" s="14" t="s">
        <v>16</v>
      </c>
      <c r="I12" s="15" t="s">
        <v>16</v>
      </c>
    </row>
    <row r="13" spans="1:9" ht="15.75" thickBot="1" x14ac:dyDescent="0.3">
      <c r="A13" s="16"/>
      <c r="B13" s="17"/>
      <c r="C13" s="17" t="s">
        <v>17</v>
      </c>
      <c r="D13" s="17"/>
      <c r="E13" s="17" t="s">
        <v>14</v>
      </c>
      <c r="F13" s="17" t="s">
        <v>18</v>
      </c>
      <c r="G13" s="17" t="s">
        <v>19</v>
      </c>
      <c r="H13" s="17" t="s">
        <v>20</v>
      </c>
      <c r="I13" s="18" t="s">
        <v>14</v>
      </c>
    </row>
    <row r="14" spans="1:9" ht="20.25" x14ac:dyDescent="0.3">
      <c r="A14" s="19" t="s">
        <v>21</v>
      </c>
      <c r="B14" s="19" t="s">
        <v>11</v>
      </c>
      <c r="C14" s="20">
        <v>400</v>
      </c>
      <c r="D14" s="20">
        <v>5000</v>
      </c>
      <c r="E14" s="21">
        <v>5400</v>
      </c>
      <c r="F14" s="20">
        <v>400</v>
      </c>
      <c r="G14" s="21">
        <f>+E14-F14</f>
        <v>5000</v>
      </c>
      <c r="H14" s="19">
        <v>0.42</v>
      </c>
      <c r="I14" s="22">
        <f>G14*H14</f>
        <v>2100</v>
      </c>
    </row>
    <row r="15" spans="1:9" ht="20.25" x14ac:dyDescent="0.3">
      <c r="A15" s="19" t="s">
        <v>22</v>
      </c>
      <c r="B15" s="19" t="s">
        <v>11</v>
      </c>
      <c r="C15" s="20">
        <v>0</v>
      </c>
      <c r="D15" s="20">
        <v>100</v>
      </c>
      <c r="E15" s="21">
        <f t="shared" ref="E15:E65" si="0">+C15+D15</f>
        <v>100</v>
      </c>
      <c r="F15" s="19">
        <v>25</v>
      </c>
      <c r="G15" s="21">
        <f t="shared" ref="G15:G65" si="1">+E15-F15</f>
        <v>75</v>
      </c>
      <c r="H15" s="19">
        <v>30.8</v>
      </c>
      <c r="I15" s="22">
        <f t="shared" ref="I15:I65" si="2">G15*H15</f>
        <v>2310</v>
      </c>
    </row>
    <row r="16" spans="1:9" ht="20.25" x14ac:dyDescent="0.3">
      <c r="A16" s="19" t="s">
        <v>23</v>
      </c>
      <c r="B16" s="19" t="s">
        <v>11</v>
      </c>
      <c r="C16" s="20">
        <v>260</v>
      </c>
      <c r="D16" s="20">
        <v>0</v>
      </c>
      <c r="E16" s="21">
        <f t="shared" si="0"/>
        <v>260</v>
      </c>
      <c r="F16" s="19">
        <v>20</v>
      </c>
      <c r="G16" s="21">
        <f t="shared" si="1"/>
        <v>240</v>
      </c>
      <c r="H16" s="19">
        <v>4.95</v>
      </c>
      <c r="I16" s="22">
        <f t="shared" si="2"/>
        <v>1188</v>
      </c>
    </row>
    <row r="17" spans="1:9" ht="20.25" x14ac:dyDescent="0.3">
      <c r="A17" s="19" t="s">
        <v>24</v>
      </c>
      <c r="B17" s="19" t="s">
        <v>11</v>
      </c>
      <c r="C17" s="20">
        <v>85</v>
      </c>
      <c r="D17" s="20">
        <v>300</v>
      </c>
      <c r="E17" s="21">
        <f t="shared" si="0"/>
        <v>385</v>
      </c>
      <c r="F17" s="19">
        <v>100</v>
      </c>
      <c r="G17" s="21">
        <f t="shared" si="1"/>
        <v>285</v>
      </c>
      <c r="H17" s="19">
        <v>60</v>
      </c>
      <c r="I17" s="22">
        <f t="shared" si="2"/>
        <v>17100</v>
      </c>
    </row>
    <row r="18" spans="1:9" ht="20.25" x14ac:dyDescent="0.3">
      <c r="A18" s="19" t="s">
        <v>25</v>
      </c>
      <c r="B18" s="19" t="s">
        <v>11</v>
      </c>
      <c r="C18" s="20">
        <v>0</v>
      </c>
      <c r="D18" s="20">
        <v>0</v>
      </c>
      <c r="E18" s="21">
        <f t="shared" si="0"/>
        <v>0</v>
      </c>
      <c r="F18" s="20">
        <v>0</v>
      </c>
      <c r="G18" s="21">
        <f t="shared" si="1"/>
        <v>0</v>
      </c>
      <c r="H18" s="19">
        <v>0.83</v>
      </c>
      <c r="I18" s="22">
        <f t="shared" si="2"/>
        <v>0</v>
      </c>
    </row>
    <row r="19" spans="1:9" ht="20.25" x14ac:dyDescent="0.3">
      <c r="A19" s="19" t="s">
        <v>26</v>
      </c>
      <c r="B19" s="19" t="s">
        <v>11</v>
      </c>
      <c r="C19" s="20">
        <v>230</v>
      </c>
      <c r="D19" s="20">
        <v>0</v>
      </c>
      <c r="E19" s="21">
        <f t="shared" si="0"/>
        <v>230</v>
      </c>
      <c r="F19" s="20">
        <v>0</v>
      </c>
      <c r="G19" s="21">
        <f t="shared" si="1"/>
        <v>230</v>
      </c>
      <c r="H19" s="19">
        <v>0.85</v>
      </c>
      <c r="I19" s="22">
        <f t="shared" si="2"/>
        <v>195.5</v>
      </c>
    </row>
    <row r="20" spans="1:9" ht="20.25" x14ac:dyDescent="0.3">
      <c r="A20" s="19" t="s">
        <v>27</v>
      </c>
      <c r="B20" s="19" t="s">
        <v>11</v>
      </c>
      <c r="C20" s="20">
        <v>360</v>
      </c>
      <c r="D20" s="20">
        <v>0</v>
      </c>
      <c r="E20" s="21">
        <f t="shared" si="0"/>
        <v>360</v>
      </c>
      <c r="F20" s="20">
        <v>220</v>
      </c>
      <c r="G20" s="21">
        <f t="shared" si="1"/>
        <v>140</v>
      </c>
      <c r="H20" s="19">
        <v>0.17</v>
      </c>
      <c r="I20" s="22">
        <f t="shared" si="2"/>
        <v>23.8</v>
      </c>
    </row>
    <row r="21" spans="1:9" ht="20.25" x14ac:dyDescent="0.3">
      <c r="A21" s="19" t="s">
        <v>28</v>
      </c>
      <c r="B21" s="19" t="s">
        <v>11</v>
      </c>
      <c r="C21" s="20">
        <v>390</v>
      </c>
      <c r="D21" s="20">
        <v>0</v>
      </c>
      <c r="E21" s="21">
        <f t="shared" si="0"/>
        <v>390</v>
      </c>
      <c r="F21" s="19">
        <v>0</v>
      </c>
      <c r="G21" s="21">
        <f t="shared" si="1"/>
        <v>390</v>
      </c>
      <c r="H21" s="19">
        <v>12.1</v>
      </c>
      <c r="I21" s="22">
        <f t="shared" si="2"/>
        <v>4719</v>
      </c>
    </row>
    <row r="22" spans="1:9" ht="20.25" x14ac:dyDescent="0.3">
      <c r="A22" s="19" t="s">
        <v>29</v>
      </c>
      <c r="B22" s="19" t="s">
        <v>11</v>
      </c>
      <c r="C22" s="20">
        <v>0</v>
      </c>
      <c r="D22" s="20">
        <v>0</v>
      </c>
      <c r="E22" s="21">
        <f t="shared" si="0"/>
        <v>0</v>
      </c>
      <c r="F22" s="19">
        <v>0</v>
      </c>
      <c r="G22" s="21">
        <f t="shared" si="1"/>
        <v>0</v>
      </c>
      <c r="H22" s="19">
        <v>1.5</v>
      </c>
      <c r="I22" s="22">
        <f t="shared" si="2"/>
        <v>0</v>
      </c>
    </row>
    <row r="23" spans="1:9" ht="20.25" x14ac:dyDescent="0.3">
      <c r="A23" s="19" t="s">
        <v>30</v>
      </c>
      <c r="B23" s="19" t="s">
        <v>11</v>
      </c>
      <c r="C23" s="20">
        <v>261</v>
      </c>
      <c r="D23" s="20">
        <v>0</v>
      </c>
      <c r="E23" s="21">
        <f t="shared" si="0"/>
        <v>261</v>
      </c>
      <c r="F23" s="19">
        <v>0</v>
      </c>
      <c r="G23" s="21">
        <f t="shared" si="1"/>
        <v>261</v>
      </c>
      <c r="H23" s="19">
        <v>13.2</v>
      </c>
      <c r="I23" s="22">
        <f t="shared" si="2"/>
        <v>3445.2</v>
      </c>
    </row>
    <row r="24" spans="1:9" ht="20.25" x14ac:dyDescent="0.3">
      <c r="A24" s="19" t="s">
        <v>31</v>
      </c>
      <c r="B24" s="19" t="s">
        <v>11</v>
      </c>
      <c r="C24" s="20">
        <v>500</v>
      </c>
      <c r="D24" s="20">
        <v>300</v>
      </c>
      <c r="E24" s="21">
        <f t="shared" si="0"/>
        <v>800</v>
      </c>
      <c r="F24" s="20">
        <v>265</v>
      </c>
      <c r="G24" s="21">
        <f t="shared" si="1"/>
        <v>535</v>
      </c>
      <c r="H24" s="19">
        <v>2.73</v>
      </c>
      <c r="I24" s="22">
        <f t="shared" si="2"/>
        <v>1460.55</v>
      </c>
    </row>
    <row r="25" spans="1:9" ht="20.25" x14ac:dyDescent="0.3">
      <c r="A25" s="19" t="s">
        <v>32</v>
      </c>
      <c r="B25" s="19" t="s">
        <v>11</v>
      </c>
      <c r="C25" s="20">
        <v>610</v>
      </c>
      <c r="D25" s="20">
        <v>0</v>
      </c>
      <c r="E25" s="21">
        <f t="shared" si="0"/>
        <v>610</v>
      </c>
      <c r="F25" s="19">
        <v>160</v>
      </c>
      <c r="G25" s="21">
        <f t="shared" si="1"/>
        <v>450</v>
      </c>
      <c r="H25" s="19">
        <v>2.2000000000000002</v>
      </c>
      <c r="I25" s="22">
        <f t="shared" si="2"/>
        <v>990.00000000000011</v>
      </c>
    </row>
    <row r="26" spans="1:9" ht="20.25" x14ac:dyDescent="0.3">
      <c r="A26" s="19" t="s">
        <v>33</v>
      </c>
      <c r="B26" s="19" t="s">
        <v>11</v>
      </c>
      <c r="C26" s="20">
        <v>20</v>
      </c>
      <c r="D26" s="20">
        <v>5</v>
      </c>
      <c r="E26" s="21">
        <f t="shared" si="0"/>
        <v>25</v>
      </c>
      <c r="F26" s="19">
        <v>3</v>
      </c>
      <c r="G26" s="21">
        <f t="shared" si="1"/>
        <v>22</v>
      </c>
      <c r="H26" s="19">
        <v>218.4</v>
      </c>
      <c r="I26" s="22">
        <f t="shared" si="2"/>
        <v>4804.8</v>
      </c>
    </row>
    <row r="27" spans="1:9" ht="20.25" x14ac:dyDescent="0.3">
      <c r="A27" s="19" t="s">
        <v>34</v>
      </c>
      <c r="B27" s="19" t="s">
        <v>11</v>
      </c>
      <c r="C27" s="20">
        <v>23</v>
      </c>
      <c r="D27" s="20">
        <v>20</v>
      </c>
      <c r="E27" s="21">
        <f t="shared" si="0"/>
        <v>43</v>
      </c>
      <c r="F27" s="19">
        <v>10</v>
      </c>
      <c r="G27" s="21">
        <f t="shared" si="1"/>
        <v>33</v>
      </c>
      <c r="H27" s="19">
        <v>91.18</v>
      </c>
      <c r="I27" s="22">
        <f t="shared" si="2"/>
        <v>3008.94</v>
      </c>
    </row>
    <row r="28" spans="1:9" ht="20.25" x14ac:dyDescent="0.3">
      <c r="A28" s="19" t="s">
        <v>35</v>
      </c>
      <c r="B28" s="19" t="s">
        <v>11</v>
      </c>
      <c r="C28" s="20">
        <v>250</v>
      </c>
      <c r="D28" s="20">
        <v>0</v>
      </c>
      <c r="E28" s="21">
        <f t="shared" si="0"/>
        <v>250</v>
      </c>
      <c r="F28" s="19">
        <v>0</v>
      </c>
      <c r="G28" s="21">
        <f t="shared" si="1"/>
        <v>250</v>
      </c>
      <c r="H28" s="19">
        <v>25.3</v>
      </c>
      <c r="I28" s="22">
        <f t="shared" si="2"/>
        <v>6325</v>
      </c>
    </row>
    <row r="29" spans="1:9" ht="20.25" x14ac:dyDescent="0.3">
      <c r="A29" s="19" t="s">
        <v>36</v>
      </c>
      <c r="B29" s="19" t="s">
        <v>11</v>
      </c>
      <c r="C29" s="20">
        <v>163</v>
      </c>
      <c r="D29" s="20">
        <v>0</v>
      </c>
      <c r="E29" s="21">
        <f t="shared" si="0"/>
        <v>163</v>
      </c>
      <c r="F29" s="19">
        <v>0</v>
      </c>
      <c r="G29" s="21">
        <f t="shared" si="1"/>
        <v>163</v>
      </c>
      <c r="H29" s="19">
        <v>18.7</v>
      </c>
      <c r="I29" s="22">
        <f t="shared" si="2"/>
        <v>3048.1</v>
      </c>
    </row>
    <row r="30" spans="1:9" ht="20.25" x14ac:dyDescent="0.3">
      <c r="A30" s="19" t="s">
        <v>37</v>
      </c>
      <c r="B30" s="19" t="s">
        <v>11</v>
      </c>
      <c r="C30" s="20">
        <v>450</v>
      </c>
      <c r="D30" s="20">
        <v>50</v>
      </c>
      <c r="E30" s="21">
        <f t="shared" si="0"/>
        <v>500</v>
      </c>
      <c r="F30" s="19">
        <v>55</v>
      </c>
      <c r="G30" s="21">
        <f t="shared" si="1"/>
        <v>445</v>
      </c>
      <c r="H30" s="19">
        <v>9.5399999999999991</v>
      </c>
      <c r="I30" s="22">
        <f t="shared" si="2"/>
        <v>4245.2999999999993</v>
      </c>
    </row>
    <row r="31" spans="1:9" ht="20.25" x14ac:dyDescent="0.3">
      <c r="A31" s="19" t="s">
        <v>38</v>
      </c>
      <c r="B31" s="19" t="s">
        <v>11</v>
      </c>
      <c r="C31" s="20">
        <v>30</v>
      </c>
      <c r="D31" s="20">
        <v>0</v>
      </c>
      <c r="E31" s="21">
        <f t="shared" si="0"/>
        <v>30</v>
      </c>
      <c r="F31" s="19">
        <v>9</v>
      </c>
      <c r="G31" s="21">
        <f t="shared" si="1"/>
        <v>21</v>
      </c>
      <c r="H31" s="19">
        <v>742.5</v>
      </c>
      <c r="I31" s="22">
        <f t="shared" si="2"/>
        <v>15592.5</v>
      </c>
    </row>
    <row r="32" spans="1:9" ht="20.25" x14ac:dyDescent="0.3">
      <c r="A32" s="19" t="s">
        <v>39</v>
      </c>
      <c r="B32" s="19" t="s">
        <v>11</v>
      </c>
      <c r="C32" s="20">
        <v>200</v>
      </c>
      <c r="D32" s="20">
        <v>200</v>
      </c>
      <c r="E32" s="21">
        <f t="shared" si="0"/>
        <v>400</v>
      </c>
      <c r="F32" s="19">
        <v>0</v>
      </c>
      <c r="G32" s="21">
        <f t="shared" si="1"/>
        <v>400</v>
      </c>
      <c r="H32" s="19">
        <v>7.7</v>
      </c>
      <c r="I32" s="22">
        <f t="shared" si="2"/>
        <v>3080</v>
      </c>
    </row>
    <row r="33" spans="1:9" ht="20.25" x14ac:dyDescent="0.3">
      <c r="A33" s="19" t="s">
        <v>40</v>
      </c>
      <c r="B33" s="19" t="s">
        <v>11</v>
      </c>
      <c r="C33" s="20">
        <v>208</v>
      </c>
      <c r="D33" s="20">
        <v>0</v>
      </c>
      <c r="E33" s="21">
        <v>208</v>
      </c>
      <c r="F33" s="19">
        <v>61</v>
      </c>
      <c r="G33" s="21">
        <f t="shared" si="1"/>
        <v>147</v>
      </c>
      <c r="H33" s="19">
        <v>7.7</v>
      </c>
      <c r="I33" s="22">
        <f t="shared" si="2"/>
        <v>1131.9000000000001</v>
      </c>
    </row>
    <row r="34" spans="1:9" ht="20.25" x14ac:dyDescent="0.3">
      <c r="A34" s="19" t="s">
        <v>41</v>
      </c>
      <c r="B34" s="19" t="s">
        <v>11</v>
      </c>
      <c r="C34" s="20">
        <v>12</v>
      </c>
      <c r="D34" s="20">
        <v>0</v>
      </c>
      <c r="E34" s="21">
        <f t="shared" si="0"/>
        <v>12</v>
      </c>
      <c r="F34" s="19">
        <v>2</v>
      </c>
      <c r="G34" s="21">
        <f t="shared" si="1"/>
        <v>10</v>
      </c>
      <c r="H34" s="19">
        <v>94.66</v>
      </c>
      <c r="I34" s="22">
        <f t="shared" si="2"/>
        <v>946.59999999999991</v>
      </c>
    </row>
    <row r="35" spans="1:9" ht="20.25" x14ac:dyDescent="0.3">
      <c r="A35" s="19" t="s">
        <v>42</v>
      </c>
      <c r="B35" s="19" t="s">
        <v>11</v>
      </c>
      <c r="C35" s="20">
        <v>17</v>
      </c>
      <c r="D35" s="20">
        <v>0</v>
      </c>
      <c r="E35" s="21">
        <f t="shared" si="0"/>
        <v>17</v>
      </c>
      <c r="F35" s="19">
        <v>3</v>
      </c>
      <c r="G35" s="21">
        <f t="shared" si="1"/>
        <v>14</v>
      </c>
      <c r="H35" s="19">
        <v>30.8</v>
      </c>
      <c r="I35" s="22">
        <f t="shared" si="2"/>
        <v>431.2</v>
      </c>
    </row>
    <row r="36" spans="1:9" ht="20.25" x14ac:dyDescent="0.3">
      <c r="A36" s="19" t="s">
        <v>43</v>
      </c>
      <c r="B36" s="19" t="s">
        <v>11</v>
      </c>
      <c r="C36" s="20">
        <v>700</v>
      </c>
      <c r="D36" s="20">
        <v>200</v>
      </c>
      <c r="E36" s="21">
        <f t="shared" si="0"/>
        <v>900</v>
      </c>
      <c r="F36" s="19">
        <v>300</v>
      </c>
      <c r="G36" s="21">
        <f t="shared" si="1"/>
        <v>600</v>
      </c>
      <c r="H36" s="19">
        <v>23.74</v>
      </c>
      <c r="I36" s="22">
        <f t="shared" si="2"/>
        <v>14243.999999999998</v>
      </c>
    </row>
    <row r="37" spans="1:9" ht="20.25" x14ac:dyDescent="0.3">
      <c r="A37" s="19" t="s">
        <v>44</v>
      </c>
      <c r="B37" s="19" t="s">
        <v>11</v>
      </c>
      <c r="C37" s="20">
        <v>180</v>
      </c>
      <c r="D37" s="20">
        <v>0</v>
      </c>
      <c r="E37" s="21">
        <f t="shared" si="0"/>
        <v>180</v>
      </c>
      <c r="F37" s="19">
        <v>5</v>
      </c>
      <c r="G37" s="21">
        <f t="shared" si="1"/>
        <v>175</v>
      </c>
      <c r="H37" s="19">
        <v>2.0699999999999998</v>
      </c>
      <c r="I37" s="22">
        <f t="shared" si="2"/>
        <v>362.25</v>
      </c>
    </row>
    <row r="38" spans="1:9" ht="20.25" x14ac:dyDescent="0.3">
      <c r="A38" s="19" t="s">
        <v>45</v>
      </c>
      <c r="B38" s="19" t="s">
        <v>11</v>
      </c>
      <c r="C38" s="20">
        <v>230</v>
      </c>
      <c r="D38" s="20">
        <v>0</v>
      </c>
      <c r="E38" s="21">
        <f t="shared" si="0"/>
        <v>230</v>
      </c>
      <c r="F38" s="19">
        <v>30</v>
      </c>
      <c r="G38" s="21">
        <f t="shared" si="1"/>
        <v>200</v>
      </c>
      <c r="H38" s="19">
        <v>11.43</v>
      </c>
      <c r="I38" s="22">
        <f t="shared" si="2"/>
        <v>2286</v>
      </c>
    </row>
    <row r="39" spans="1:9" ht="20.25" x14ac:dyDescent="0.3">
      <c r="A39" s="19" t="s">
        <v>46</v>
      </c>
      <c r="B39" s="23" t="s">
        <v>11</v>
      </c>
      <c r="C39" s="20">
        <v>1440</v>
      </c>
      <c r="D39" s="20">
        <v>0</v>
      </c>
      <c r="E39" s="21">
        <f t="shared" si="0"/>
        <v>1440</v>
      </c>
      <c r="F39" s="23">
        <v>0</v>
      </c>
      <c r="G39" s="21">
        <f t="shared" si="1"/>
        <v>1440</v>
      </c>
      <c r="H39" s="23">
        <v>15</v>
      </c>
      <c r="I39" s="22">
        <f t="shared" si="2"/>
        <v>21600</v>
      </c>
    </row>
    <row r="40" spans="1:9" ht="20.25" x14ac:dyDescent="0.3">
      <c r="A40" s="19" t="s">
        <v>47</v>
      </c>
      <c r="B40" s="19" t="s">
        <v>11</v>
      </c>
      <c r="C40" s="20">
        <v>0</v>
      </c>
      <c r="D40" s="20">
        <v>0</v>
      </c>
      <c r="E40" s="21">
        <f t="shared" si="0"/>
        <v>0</v>
      </c>
      <c r="F40" s="19">
        <v>0</v>
      </c>
      <c r="G40" s="21">
        <f t="shared" si="1"/>
        <v>0</v>
      </c>
      <c r="H40" s="19">
        <v>31.74</v>
      </c>
      <c r="I40" s="22">
        <f t="shared" si="2"/>
        <v>0</v>
      </c>
    </row>
    <row r="41" spans="1:9" ht="20.25" x14ac:dyDescent="0.3">
      <c r="A41" s="19" t="s">
        <v>48</v>
      </c>
      <c r="B41" s="19" t="s">
        <v>11</v>
      </c>
      <c r="C41" s="20">
        <v>30</v>
      </c>
      <c r="D41" s="20">
        <v>150</v>
      </c>
      <c r="E41" s="21">
        <f t="shared" si="0"/>
        <v>180</v>
      </c>
      <c r="F41" s="19">
        <v>50</v>
      </c>
      <c r="G41" s="21">
        <f t="shared" si="1"/>
        <v>130</v>
      </c>
      <c r="H41" s="19">
        <v>52</v>
      </c>
      <c r="I41" s="22">
        <f t="shared" si="2"/>
        <v>6760</v>
      </c>
    </row>
    <row r="42" spans="1:9" ht="20.25" x14ac:dyDescent="0.3">
      <c r="A42" s="19" t="s">
        <v>49</v>
      </c>
      <c r="B42" s="19" t="s">
        <v>11</v>
      </c>
      <c r="C42" s="20">
        <v>119</v>
      </c>
      <c r="D42" s="20">
        <v>0</v>
      </c>
      <c r="E42" s="21">
        <f t="shared" si="0"/>
        <v>119</v>
      </c>
      <c r="F42" s="19">
        <v>9</v>
      </c>
      <c r="G42" s="21">
        <f t="shared" si="1"/>
        <v>110</v>
      </c>
      <c r="H42" s="19">
        <v>17.82</v>
      </c>
      <c r="I42" s="22">
        <f t="shared" si="2"/>
        <v>1960.2</v>
      </c>
    </row>
    <row r="43" spans="1:9" ht="20.25" x14ac:dyDescent="0.3">
      <c r="A43" s="19" t="s">
        <v>50</v>
      </c>
      <c r="B43" s="19" t="s">
        <v>11</v>
      </c>
      <c r="C43" s="20">
        <v>392</v>
      </c>
      <c r="D43" s="20">
        <v>500</v>
      </c>
      <c r="E43" s="21">
        <f t="shared" si="0"/>
        <v>892</v>
      </c>
      <c r="F43" s="19">
        <v>92</v>
      </c>
      <c r="G43" s="21">
        <f t="shared" si="1"/>
        <v>800</v>
      </c>
      <c r="H43" s="19">
        <v>8.25</v>
      </c>
      <c r="I43" s="22">
        <f t="shared" si="2"/>
        <v>6600</v>
      </c>
    </row>
    <row r="44" spans="1:9" ht="20.25" x14ac:dyDescent="0.3">
      <c r="A44" s="19" t="s">
        <v>51</v>
      </c>
      <c r="B44" s="19" t="s">
        <v>11</v>
      </c>
      <c r="C44" s="20">
        <v>270</v>
      </c>
      <c r="D44" s="20">
        <v>0</v>
      </c>
      <c r="E44" s="21">
        <f t="shared" si="0"/>
        <v>270</v>
      </c>
      <c r="F44" s="19">
        <v>20</v>
      </c>
      <c r="G44" s="21">
        <f t="shared" si="1"/>
        <v>250</v>
      </c>
      <c r="H44" s="19">
        <v>13.51</v>
      </c>
      <c r="I44" s="22">
        <f t="shared" si="2"/>
        <v>3377.5</v>
      </c>
    </row>
    <row r="45" spans="1:9" ht="20.25" x14ac:dyDescent="0.3">
      <c r="A45" s="19" t="s">
        <v>52</v>
      </c>
      <c r="B45" s="19" t="s">
        <v>11</v>
      </c>
      <c r="C45" s="20">
        <v>680</v>
      </c>
      <c r="D45" s="20">
        <v>0</v>
      </c>
      <c r="E45" s="21">
        <f t="shared" si="0"/>
        <v>680</v>
      </c>
      <c r="F45" s="19">
        <v>106</v>
      </c>
      <c r="G45" s="21">
        <v>574</v>
      </c>
      <c r="H45" s="19">
        <v>13.77</v>
      </c>
      <c r="I45" s="22">
        <f t="shared" si="2"/>
        <v>7903.98</v>
      </c>
    </row>
    <row r="46" spans="1:9" ht="20.25" x14ac:dyDescent="0.3">
      <c r="A46" s="19" t="s">
        <v>53</v>
      </c>
      <c r="B46" s="19" t="s">
        <v>11</v>
      </c>
      <c r="C46" s="20">
        <v>221</v>
      </c>
      <c r="D46" s="20">
        <v>0</v>
      </c>
      <c r="E46" s="21">
        <f t="shared" si="0"/>
        <v>221</v>
      </c>
      <c r="F46" s="19">
        <v>0</v>
      </c>
      <c r="G46" s="21">
        <v>221</v>
      </c>
      <c r="H46" s="19">
        <v>17.84</v>
      </c>
      <c r="I46" s="22">
        <f t="shared" si="2"/>
        <v>3942.64</v>
      </c>
    </row>
    <row r="47" spans="1:9" ht="20.25" x14ac:dyDescent="0.3">
      <c r="A47" s="19" t="s">
        <v>54</v>
      </c>
      <c r="B47" s="19" t="s">
        <v>11</v>
      </c>
      <c r="C47" s="20">
        <v>50</v>
      </c>
      <c r="D47" s="20">
        <v>0</v>
      </c>
      <c r="E47" s="21">
        <f t="shared" si="0"/>
        <v>50</v>
      </c>
      <c r="F47" s="19">
        <v>0</v>
      </c>
      <c r="G47" s="21">
        <f t="shared" si="1"/>
        <v>50</v>
      </c>
      <c r="H47" s="19">
        <v>10.45</v>
      </c>
      <c r="I47" s="22">
        <f t="shared" si="2"/>
        <v>522.5</v>
      </c>
    </row>
    <row r="48" spans="1:9" ht="20.25" x14ac:dyDescent="0.3">
      <c r="A48" s="19" t="s">
        <v>55</v>
      </c>
      <c r="B48" s="19" t="s">
        <v>11</v>
      </c>
      <c r="C48" s="20">
        <v>0</v>
      </c>
      <c r="D48" s="20">
        <v>0</v>
      </c>
      <c r="E48" s="21">
        <f t="shared" si="0"/>
        <v>0</v>
      </c>
      <c r="F48" s="19">
        <v>0</v>
      </c>
      <c r="G48" s="21">
        <f t="shared" si="1"/>
        <v>0</v>
      </c>
      <c r="H48" s="19">
        <v>1.2</v>
      </c>
      <c r="I48" s="22">
        <f t="shared" si="2"/>
        <v>0</v>
      </c>
    </row>
    <row r="49" spans="1:9" ht="20.25" x14ac:dyDescent="0.3">
      <c r="A49" s="19" t="s">
        <v>56</v>
      </c>
      <c r="B49" s="19" t="s">
        <v>11</v>
      </c>
      <c r="C49" s="20">
        <v>90</v>
      </c>
      <c r="D49" s="20">
        <v>0</v>
      </c>
      <c r="E49" s="21">
        <f t="shared" si="0"/>
        <v>90</v>
      </c>
      <c r="F49" s="19">
        <v>0</v>
      </c>
      <c r="G49" s="21">
        <f t="shared" si="1"/>
        <v>90</v>
      </c>
      <c r="H49" s="19">
        <v>1.64</v>
      </c>
      <c r="I49" s="22">
        <f t="shared" si="2"/>
        <v>147.6</v>
      </c>
    </row>
    <row r="50" spans="1:9" ht="20.25" x14ac:dyDescent="0.3">
      <c r="A50" s="19" t="s">
        <v>57</v>
      </c>
      <c r="B50" s="19" t="s">
        <v>11</v>
      </c>
      <c r="C50" s="20">
        <v>280</v>
      </c>
      <c r="D50" s="20">
        <v>0</v>
      </c>
      <c r="E50" s="21">
        <f t="shared" si="0"/>
        <v>280</v>
      </c>
      <c r="F50" s="19">
        <v>20</v>
      </c>
      <c r="G50" s="21">
        <f t="shared" si="1"/>
        <v>260</v>
      </c>
      <c r="H50" s="19">
        <v>34.76</v>
      </c>
      <c r="I50" s="22">
        <f t="shared" si="2"/>
        <v>9037.6</v>
      </c>
    </row>
    <row r="51" spans="1:9" ht="20.25" x14ac:dyDescent="0.3">
      <c r="A51" s="19" t="s">
        <v>58</v>
      </c>
      <c r="B51" s="19" t="s">
        <v>11</v>
      </c>
      <c r="C51" s="20">
        <v>100</v>
      </c>
      <c r="D51" s="20">
        <v>0</v>
      </c>
      <c r="E51" s="21">
        <f t="shared" si="0"/>
        <v>100</v>
      </c>
      <c r="F51" s="19">
        <v>0</v>
      </c>
      <c r="G51" s="21">
        <f t="shared" si="1"/>
        <v>100</v>
      </c>
      <c r="H51" s="19">
        <v>15.29</v>
      </c>
      <c r="I51" s="22">
        <f t="shared" si="2"/>
        <v>1529</v>
      </c>
    </row>
    <row r="52" spans="1:9" ht="20.25" x14ac:dyDescent="0.3">
      <c r="A52" s="19" t="s">
        <v>59</v>
      </c>
      <c r="B52" s="19" t="s">
        <v>11</v>
      </c>
      <c r="C52" s="20">
        <v>380</v>
      </c>
      <c r="D52" s="20">
        <v>0</v>
      </c>
      <c r="E52" s="21">
        <f t="shared" si="0"/>
        <v>380</v>
      </c>
      <c r="F52" s="19">
        <v>0</v>
      </c>
      <c r="G52" s="21">
        <f t="shared" si="1"/>
        <v>380</v>
      </c>
      <c r="H52" s="19">
        <v>33</v>
      </c>
      <c r="I52" s="22">
        <f t="shared" si="2"/>
        <v>12540</v>
      </c>
    </row>
    <row r="53" spans="1:9" ht="20.25" x14ac:dyDescent="0.3">
      <c r="A53" s="19" t="s">
        <v>60</v>
      </c>
      <c r="B53" s="19" t="s">
        <v>11</v>
      </c>
      <c r="C53" s="20">
        <v>160</v>
      </c>
      <c r="D53" s="20">
        <v>0</v>
      </c>
      <c r="E53" s="21">
        <f t="shared" si="0"/>
        <v>160</v>
      </c>
      <c r="F53" s="19">
        <v>10</v>
      </c>
      <c r="G53" s="21">
        <f t="shared" si="1"/>
        <v>150</v>
      </c>
      <c r="H53" s="19">
        <v>0.35</v>
      </c>
      <c r="I53" s="22">
        <f t="shared" si="2"/>
        <v>52.5</v>
      </c>
    </row>
    <row r="54" spans="1:9" ht="20.25" x14ac:dyDescent="0.3">
      <c r="A54" s="19" t="s">
        <v>61</v>
      </c>
      <c r="B54" s="19" t="s">
        <v>11</v>
      </c>
      <c r="C54" s="20">
        <v>50</v>
      </c>
      <c r="D54" s="20">
        <v>100</v>
      </c>
      <c r="E54" s="21">
        <f t="shared" si="0"/>
        <v>150</v>
      </c>
      <c r="F54" s="19">
        <v>50</v>
      </c>
      <c r="G54" s="21">
        <f t="shared" si="1"/>
        <v>100</v>
      </c>
      <c r="H54" s="19">
        <v>0.35</v>
      </c>
      <c r="I54" s="22">
        <f t="shared" si="2"/>
        <v>35</v>
      </c>
    </row>
    <row r="55" spans="1:9" ht="20.25" x14ac:dyDescent="0.3">
      <c r="A55" s="19" t="s">
        <v>62</v>
      </c>
      <c r="B55" s="19" t="s">
        <v>11</v>
      </c>
      <c r="C55" s="20">
        <v>0</v>
      </c>
      <c r="D55" s="20">
        <v>0</v>
      </c>
      <c r="E55" s="21">
        <f t="shared" si="0"/>
        <v>0</v>
      </c>
      <c r="F55" s="19">
        <v>0</v>
      </c>
      <c r="G55" s="21">
        <f t="shared" si="1"/>
        <v>0</v>
      </c>
      <c r="H55" s="19">
        <v>0.63</v>
      </c>
      <c r="I55" s="22">
        <f t="shared" si="2"/>
        <v>0</v>
      </c>
    </row>
    <row r="56" spans="1:9" ht="20.25" x14ac:dyDescent="0.3">
      <c r="A56" s="19" t="s">
        <v>63</v>
      </c>
      <c r="B56" s="19" t="s">
        <v>11</v>
      </c>
      <c r="C56" s="20">
        <v>140</v>
      </c>
      <c r="D56" s="20">
        <v>0</v>
      </c>
      <c r="E56" s="21">
        <f t="shared" si="0"/>
        <v>140</v>
      </c>
      <c r="F56" s="19">
        <v>0</v>
      </c>
      <c r="G56" s="21">
        <f t="shared" si="1"/>
        <v>140</v>
      </c>
      <c r="H56" s="19">
        <v>22.68</v>
      </c>
      <c r="I56" s="22">
        <f t="shared" si="2"/>
        <v>3175.2</v>
      </c>
    </row>
    <row r="57" spans="1:9" ht="20.25" x14ac:dyDescent="0.3">
      <c r="A57" s="19" t="s">
        <v>64</v>
      </c>
      <c r="B57" s="19" t="s">
        <v>11</v>
      </c>
      <c r="C57" s="20">
        <v>100</v>
      </c>
      <c r="D57" s="20">
        <v>0</v>
      </c>
      <c r="E57" s="21">
        <f t="shared" si="0"/>
        <v>100</v>
      </c>
      <c r="F57" s="19">
        <v>0</v>
      </c>
      <c r="G57" s="21">
        <f t="shared" si="1"/>
        <v>100</v>
      </c>
      <c r="H57" s="19">
        <v>2.5299999999999998</v>
      </c>
      <c r="I57" s="22">
        <f t="shared" si="2"/>
        <v>252.99999999999997</v>
      </c>
    </row>
    <row r="58" spans="1:9" ht="20.25" x14ac:dyDescent="0.3">
      <c r="A58" s="19" t="s">
        <v>65</v>
      </c>
      <c r="B58" s="19" t="s">
        <v>11</v>
      </c>
      <c r="C58" s="20">
        <v>125</v>
      </c>
      <c r="D58" s="20">
        <v>100</v>
      </c>
      <c r="E58" s="21">
        <f t="shared" si="0"/>
        <v>225</v>
      </c>
      <c r="F58" s="19">
        <v>106</v>
      </c>
      <c r="G58" s="21">
        <f t="shared" si="1"/>
        <v>119</v>
      </c>
      <c r="H58" s="19">
        <v>11.59</v>
      </c>
      <c r="I58" s="22">
        <f t="shared" si="2"/>
        <v>1379.21</v>
      </c>
    </row>
    <row r="59" spans="1:9" ht="20.25" x14ac:dyDescent="0.3">
      <c r="A59" s="19" t="s">
        <v>196</v>
      </c>
      <c r="B59" s="19" t="s">
        <v>11</v>
      </c>
      <c r="C59" s="20">
        <v>60</v>
      </c>
      <c r="D59" s="20">
        <v>0</v>
      </c>
      <c r="E59" s="21">
        <f t="shared" si="0"/>
        <v>60</v>
      </c>
      <c r="F59" s="19">
        <v>20</v>
      </c>
      <c r="G59" s="21">
        <f t="shared" si="1"/>
        <v>40</v>
      </c>
      <c r="H59" s="19">
        <v>35</v>
      </c>
      <c r="I59" s="22">
        <f t="shared" si="2"/>
        <v>1400</v>
      </c>
    </row>
    <row r="60" spans="1:9" ht="20.25" x14ac:dyDescent="0.3">
      <c r="A60" s="19" t="s">
        <v>66</v>
      </c>
      <c r="B60" s="19" t="s">
        <v>11</v>
      </c>
      <c r="C60" s="20">
        <v>80</v>
      </c>
      <c r="D60" s="20">
        <v>300</v>
      </c>
      <c r="E60" s="21">
        <f t="shared" si="0"/>
        <v>380</v>
      </c>
      <c r="F60" s="19">
        <v>70</v>
      </c>
      <c r="G60" s="21">
        <f t="shared" si="1"/>
        <v>310</v>
      </c>
      <c r="H60" s="19">
        <v>16</v>
      </c>
      <c r="I60" s="22">
        <f t="shared" si="2"/>
        <v>4960</v>
      </c>
    </row>
    <row r="61" spans="1:9" ht="20.25" x14ac:dyDescent="0.3">
      <c r="A61" s="19" t="s">
        <v>67</v>
      </c>
      <c r="B61" s="19" t="s">
        <v>11</v>
      </c>
      <c r="C61" s="20">
        <v>650</v>
      </c>
      <c r="D61" s="20">
        <v>200</v>
      </c>
      <c r="E61" s="21">
        <f t="shared" si="0"/>
        <v>850</v>
      </c>
      <c r="F61" s="19">
        <v>240</v>
      </c>
      <c r="G61" s="21">
        <f t="shared" si="1"/>
        <v>610</v>
      </c>
      <c r="H61" s="19">
        <v>1.57</v>
      </c>
      <c r="I61" s="22">
        <f t="shared" si="2"/>
        <v>957.7</v>
      </c>
    </row>
    <row r="62" spans="1:9" ht="20.25" x14ac:dyDescent="0.3">
      <c r="A62" s="19" t="s">
        <v>68</v>
      </c>
      <c r="B62" s="19" t="s">
        <v>11</v>
      </c>
      <c r="C62" s="20">
        <v>0</v>
      </c>
      <c r="D62" s="20">
        <v>0</v>
      </c>
      <c r="E62" s="21">
        <f t="shared" si="0"/>
        <v>0</v>
      </c>
      <c r="F62" s="19">
        <v>0</v>
      </c>
      <c r="G62" s="21">
        <f t="shared" si="1"/>
        <v>0</v>
      </c>
      <c r="H62" s="19">
        <v>7.28</v>
      </c>
      <c r="I62" s="22">
        <f t="shared" si="2"/>
        <v>0</v>
      </c>
    </row>
    <row r="63" spans="1:9" ht="20.25" x14ac:dyDescent="0.3">
      <c r="A63" s="19" t="s">
        <v>69</v>
      </c>
      <c r="B63" s="19" t="s">
        <v>11</v>
      </c>
      <c r="C63" s="20">
        <v>690</v>
      </c>
      <c r="D63" s="20">
        <v>0</v>
      </c>
      <c r="E63" s="21">
        <f t="shared" si="0"/>
        <v>690</v>
      </c>
      <c r="F63" s="19">
        <v>83</v>
      </c>
      <c r="G63" s="21">
        <f t="shared" si="1"/>
        <v>607</v>
      </c>
      <c r="H63" s="19">
        <v>10.45</v>
      </c>
      <c r="I63" s="22">
        <f t="shared" si="2"/>
        <v>6343.15</v>
      </c>
    </row>
    <row r="64" spans="1:9" ht="20.25" x14ac:dyDescent="0.3">
      <c r="A64" s="19" t="s">
        <v>70</v>
      </c>
      <c r="B64" s="19" t="s">
        <v>11</v>
      </c>
      <c r="C64" s="20">
        <v>0</v>
      </c>
      <c r="D64" s="20">
        <v>50</v>
      </c>
      <c r="E64" s="21">
        <f t="shared" si="0"/>
        <v>50</v>
      </c>
      <c r="F64" s="19">
        <v>0</v>
      </c>
      <c r="G64" s="21">
        <f t="shared" si="1"/>
        <v>50</v>
      </c>
      <c r="H64" s="19">
        <v>30.2</v>
      </c>
      <c r="I64" s="22">
        <f t="shared" si="2"/>
        <v>1510</v>
      </c>
    </row>
    <row r="65" spans="1:9" ht="20.25" x14ac:dyDescent="0.3">
      <c r="A65" s="19" t="s">
        <v>71</v>
      </c>
      <c r="B65" s="19" t="s">
        <v>11</v>
      </c>
      <c r="C65" s="20">
        <v>0</v>
      </c>
      <c r="D65" s="20">
        <v>0</v>
      </c>
      <c r="E65" s="21">
        <f t="shared" si="0"/>
        <v>0</v>
      </c>
      <c r="F65" s="19">
        <v>0</v>
      </c>
      <c r="G65" s="21">
        <f t="shared" si="1"/>
        <v>0</v>
      </c>
      <c r="H65" s="19">
        <v>2.75</v>
      </c>
      <c r="I65" s="22">
        <f t="shared" si="2"/>
        <v>0</v>
      </c>
    </row>
    <row r="66" spans="1:9" ht="20.25" x14ac:dyDescent="0.3">
      <c r="A66" s="24" t="s">
        <v>72</v>
      </c>
      <c r="B66" s="24"/>
      <c r="C66" s="24"/>
      <c r="D66" s="24"/>
      <c r="E66" s="25"/>
      <c r="F66" s="26"/>
      <c r="G66" s="25"/>
      <c r="H66" s="27"/>
      <c r="I66" s="28">
        <f>SUM(I14:I65)</f>
        <v>189025.42000000004</v>
      </c>
    </row>
    <row r="67" spans="1:9" ht="20.25" x14ac:dyDescent="0.3">
      <c r="A67" s="29"/>
      <c r="B67" s="29"/>
      <c r="C67" s="1"/>
      <c r="D67" s="29"/>
      <c r="E67" s="25"/>
      <c r="F67" s="30"/>
      <c r="G67" s="25"/>
      <c r="H67" s="29"/>
    </row>
    <row r="68" spans="1:9" ht="20.25" x14ac:dyDescent="0.3">
      <c r="A68" s="4"/>
      <c r="B68" s="5"/>
      <c r="C68" s="5"/>
      <c r="D68" s="5"/>
      <c r="E68" s="25"/>
      <c r="F68" s="31"/>
      <c r="G68" s="25"/>
      <c r="H68" s="5"/>
      <c r="I68" s="2"/>
    </row>
    <row r="69" spans="1:9" ht="21" thickBot="1" x14ac:dyDescent="0.35">
      <c r="B69" s="1"/>
      <c r="C69" s="32"/>
      <c r="D69" s="32"/>
      <c r="E69" s="25"/>
      <c r="F69" s="31"/>
      <c r="G69" s="25"/>
      <c r="H69" s="5"/>
    </row>
    <row r="70" spans="1:9" x14ac:dyDescent="0.25">
      <c r="A70" s="13" t="s">
        <v>10</v>
      </c>
      <c r="B70" s="14" t="s">
        <v>11</v>
      </c>
      <c r="C70" s="14" t="s">
        <v>12</v>
      </c>
      <c r="D70" s="14" t="s">
        <v>13</v>
      </c>
      <c r="E70" s="33" t="s">
        <v>12</v>
      </c>
      <c r="F70" s="33" t="s">
        <v>14</v>
      </c>
      <c r="G70" s="33" t="s">
        <v>15</v>
      </c>
      <c r="H70" s="14" t="s">
        <v>16</v>
      </c>
      <c r="I70" s="15" t="s">
        <v>16</v>
      </c>
    </row>
    <row r="71" spans="1:9" ht="15.75" thickBot="1" x14ac:dyDescent="0.3">
      <c r="A71" s="16"/>
      <c r="B71" s="17"/>
      <c r="C71" s="17" t="s">
        <v>17</v>
      </c>
      <c r="D71" s="17"/>
      <c r="E71" s="17" t="s">
        <v>14</v>
      </c>
      <c r="F71" s="17" t="s">
        <v>18</v>
      </c>
      <c r="G71" s="17" t="s">
        <v>19</v>
      </c>
      <c r="H71" s="17" t="s">
        <v>20</v>
      </c>
      <c r="I71" s="18" t="s">
        <v>14</v>
      </c>
    </row>
    <row r="72" spans="1:9" ht="20.25" x14ac:dyDescent="0.3">
      <c r="A72" s="19" t="s">
        <v>73</v>
      </c>
      <c r="B72" s="19" t="s">
        <v>11</v>
      </c>
      <c r="C72" s="19">
        <v>220</v>
      </c>
      <c r="D72" s="19">
        <v>0</v>
      </c>
      <c r="E72" s="21">
        <f>+C72+D72</f>
        <v>220</v>
      </c>
      <c r="F72" s="19">
        <v>20</v>
      </c>
      <c r="G72" s="21">
        <f t="shared" ref="G72:G135" si="3">+E72-F72</f>
        <v>200</v>
      </c>
      <c r="H72" s="19">
        <v>20.329999999999998</v>
      </c>
      <c r="I72" s="22">
        <f>+G72*H72</f>
        <v>4065.9999999999995</v>
      </c>
    </row>
    <row r="73" spans="1:9" ht="20.25" x14ac:dyDescent="0.3">
      <c r="A73" s="19" t="s">
        <v>74</v>
      </c>
      <c r="B73" s="19" t="s">
        <v>11</v>
      </c>
      <c r="C73" s="19">
        <v>40</v>
      </c>
      <c r="D73" s="19">
        <v>0</v>
      </c>
      <c r="E73" s="21">
        <v>40</v>
      </c>
      <c r="F73" s="19">
        <v>15</v>
      </c>
      <c r="G73" s="21">
        <f t="shared" si="3"/>
        <v>25</v>
      </c>
      <c r="H73" s="19">
        <v>113</v>
      </c>
      <c r="I73" s="22">
        <f t="shared" ref="I73:I135" si="4">+G73*H73</f>
        <v>2825</v>
      </c>
    </row>
    <row r="74" spans="1:9" ht="20.25" x14ac:dyDescent="0.3">
      <c r="A74" s="19" t="s">
        <v>75</v>
      </c>
      <c r="B74" s="19" t="s">
        <v>11</v>
      </c>
      <c r="C74" s="19">
        <v>0</v>
      </c>
      <c r="D74" s="19">
        <v>0</v>
      </c>
      <c r="E74" s="21">
        <f t="shared" ref="E74:E135" si="5">+C74+D74</f>
        <v>0</v>
      </c>
      <c r="F74" s="19">
        <v>0</v>
      </c>
      <c r="G74" s="21">
        <f t="shared" si="3"/>
        <v>0</v>
      </c>
      <c r="H74" s="19">
        <v>190.8</v>
      </c>
      <c r="I74" s="22">
        <f t="shared" si="4"/>
        <v>0</v>
      </c>
    </row>
    <row r="75" spans="1:9" ht="20.25" x14ac:dyDescent="0.3">
      <c r="A75" s="19" t="s">
        <v>76</v>
      </c>
      <c r="B75" s="19" t="s">
        <v>11</v>
      </c>
      <c r="C75" s="19">
        <v>300</v>
      </c>
      <c r="D75" s="19">
        <v>0</v>
      </c>
      <c r="E75" s="21">
        <f t="shared" si="5"/>
        <v>300</v>
      </c>
      <c r="F75" s="19">
        <v>0</v>
      </c>
      <c r="G75" s="21">
        <f>+E75-F75</f>
        <v>300</v>
      </c>
      <c r="H75" s="19">
        <v>11.24</v>
      </c>
      <c r="I75" s="22">
        <f t="shared" si="4"/>
        <v>3372</v>
      </c>
    </row>
    <row r="76" spans="1:9" ht="20.25" x14ac:dyDescent="0.3">
      <c r="A76" s="19" t="s">
        <v>77</v>
      </c>
      <c r="B76" s="19" t="s">
        <v>11</v>
      </c>
      <c r="C76" s="19">
        <v>230</v>
      </c>
      <c r="D76" s="19">
        <v>0</v>
      </c>
      <c r="E76" s="21">
        <f t="shared" si="5"/>
        <v>230</v>
      </c>
      <c r="F76" s="19">
        <v>0</v>
      </c>
      <c r="G76" s="21">
        <f t="shared" si="3"/>
        <v>230</v>
      </c>
      <c r="H76" s="19">
        <v>30.5</v>
      </c>
      <c r="I76" s="22">
        <f t="shared" si="4"/>
        <v>7015</v>
      </c>
    </row>
    <row r="77" spans="1:9" ht="20.25" x14ac:dyDescent="0.3">
      <c r="A77" s="19" t="s">
        <v>78</v>
      </c>
      <c r="B77" s="19" t="s">
        <v>11</v>
      </c>
      <c r="C77" s="19">
        <v>0</v>
      </c>
      <c r="D77" s="19">
        <v>0</v>
      </c>
      <c r="E77" s="21">
        <f t="shared" si="5"/>
        <v>0</v>
      </c>
      <c r="F77" s="19">
        <v>0</v>
      </c>
      <c r="G77" s="21">
        <f t="shared" si="3"/>
        <v>0</v>
      </c>
      <c r="H77" s="19">
        <v>2.5</v>
      </c>
      <c r="I77" s="22">
        <f t="shared" si="4"/>
        <v>0</v>
      </c>
    </row>
    <row r="78" spans="1:9" ht="20.25" x14ac:dyDescent="0.3">
      <c r="A78" s="19" t="s">
        <v>79</v>
      </c>
      <c r="B78" s="19" t="s">
        <v>11</v>
      </c>
      <c r="C78" s="19">
        <v>46</v>
      </c>
      <c r="D78" s="19">
        <v>0</v>
      </c>
      <c r="E78" s="21">
        <f t="shared" si="5"/>
        <v>46</v>
      </c>
      <c r="F78" s="19">
        <v>17</v>
      </c>
      <c r="G78" s="21">
        <f t="shared" si="3"/>
        <v>29</v>
      </c>
      <c r="H78" s="34">
        <v>132</v>
      </c>
      <c r="I78" s="22">
        <f t="shared" si="4"/>
        <v>3828</v>
      </c>
    </row>
    <row r="79" spans="1:9" ht="20.25" x14ac:dyDescent="0.3">
      <c r="A79" s="19" t="s">
        <v>80</v>
      </c>
      <c r="B79" s="19" t="s">
        <v>11</v>
      </c>
      <c r="C79" s="19">
        <v>797</v>
      </c>
      <c r="D79" s="19">
        <v>0</v>
      </c>
      <c r="E79" s="21">
        <f t="shared" si="5"/>
        <v>797</v>
      </c>
      <c r="F79" s="19">
        <v>0</v>
      </c>
      <c r="G79" s="21">
        <f t="shared" si="3"/>
        <v>797</v>
      </c>
      <c r="H79" s="19">
        <v>1.75</v>
      </c>
      <c r="I79" s="22">
        <f t="shared" si="4"/>
        <v>1394.75</v>
      </c>
    </row>
    <row r="80" spans="1:9" ht="20.25" x14ac:dyDescent="0.3">
      <c r="A80" s="19" t="s">
        <v>81</v>
      </c>
      <c r="B80" s="19" t="s">
        <v>11</v>
      </c>
      <c r="C80" s="19">
        <v>230</v>
      </c>
      <c r="D80" s="19">
        <v>0</v>
      </c>
      <c r="E80" s="21">
        <f t="shared" si="5"/>
        <v>230</v>
      </c>
      <c r="F80" s="19">
        <v>0</v>
      </c>
      <c r="G80" s="21">
        <f t="shared" si="3"/>
        <v>230</v>
      </c>
      <c r="H80" s="19">
        <v>0.4</v>
      </c>
      <c r="I80" s="22">
        <f t="shared" si="4"/>
        <v>92</v>
      </c>
    </row>
    <row r="81" spans="1:9" ht="20.25" x14ac:dyDescent="0.3">
      <c r="A81" s="19" t="s">
        <v>82</v>
      </c>
      <c r="B81" s="19" t="s">
        <v>11</v>
      </c>
      <c r="C81" s="19">
        <v>9</v>
      </c>
      <c r="D81" s="19">
        <v>0</v>
      </c>
      <c r="E81" s="21">
        <f t="shared" si="5"/>
        <v>9</v>
      </c>
      <c r="F81" s="19">
        <v>0</v>
      </c>
      <c r="G81" s="21">
        <f t="shared" si="3"/>
        <v>9</v>
      </c>
      <c r="H81" s="19">
        <v>4.4000000000000004</v>
      </c>
      <c r="I81" s="22">
        <f t="shared" si="4"/>
        <v>39.6</v>
      </c>
    </row>
    <row r="82" spans="1:9" ht="20.25" x14ac:dyDescent="0.3">
      <c r="A82" s="19" t="s">
        <v>83</v>
      </c>
      <c r="B82" s="19" t="s">
        <v>11</v>
      </c>
      <c r="C82" s="19">
        <v>50</v>
      </c>
      <c r="D82" s="19">
        <v>0</v>
      </c>
      <c r="E82" s="21">
        <f t="shared" si="5"/>
        <v>50</v>
      </c>
      <c r="F82" s="19">
        <v>10</v>
      </c>
      <c r="G82" s="21">
        <f t="shared" si="3"/>
        <v>40</v>
      </c>
      <c r="H82" s="19">
        <v>463.76</v>
      </c>
      <c r="I82" s="22">
        <f t="shared" si="4"/>
        <v>18550.400000000001</v>
      </c>
    </row>
    <row r="83" spans="1:9" ht="20.25" x14ac:dyDescent="0.3">
      <c r="A83" s="19" t="s">
        <v>84</v>
      </c>
      <c r="B83" s="19" t="s">
        <v>85</v>
      </c>
      <c r="C83" s="19">
        <v>300</v>
      </c>
      <c r="D83" s="19">
        <v>100</v>
      </c>
      <c r="E83" s="21">
        <f t="shared" si="5"/>
        <v>400</v>
      </c>
      <c r="F83" s="19">
        <v>0</v>
      </c>
      <c r="G83" s="21">
        <f t="shared" si="3"/>
        <v>400</v>
      </c>
      <c r="H83" s="19">
        <v>9.1199999999999992</v>
      </c>
      <c r="I83" s="22">
        <f t="shared" si="4"/>
        <v>3647.9999999999995</v>
      </c>
    </row>
    <row r="84" spans="1:9" ht="20.25" x14ac:dyDescent="0.3">
      <c r="A84" s="19" t="s">
        <v>86</v>
      </c>
      <c r="B84" s="19" t="s">
        <v>85</v>
      </c>
      <c r="C84" s="19">
        <v>80</v>
      </c>
      <c r="D84" s="19">
        <v>0</v>
      </c>
      <c r="E84" s="21">
        <f t="shared" si="5"/>
        <v>80</v>
      </c>
      <c r="F84" s="19">
        <v>20</v>
      </c>
      <c r="G84" s="21">
        <f t="shared" si="3"/>
        <v>60</v>
      </c>
      <c r="H84" s="19">
        <v>138.6</v>
      </c>
      <c r="I84" s="22">
        <f t="shared" si="4"/>
        <v>8316</v>
      </c>
    </row>
    <row r="85" spans="1:9" ht="20.25" x14ac:dyDescent="0.3">
      <c r="A85" s="19" t="s">
        <v>87</v>
      </c>
      <c r="B85" s="19" t="s">
        <v>85</v>
      </c>
      <c r="C85" s="19">
        <v>240</v>
      </c>
      <c r="D85" s="19">
        <v>0</v>
      </c>
      <c r="E85" s="21">
        <f t="shared" si="5"/>
        <v>240</v>
      </c>
      <c r="F85" s="19">
        <v>10</v>
      </c>
      <c r="G85" s="21">
        <v>230</v>
      </c>
      <c r="H85" s="19">
        <v>135.26</v>
      </c>
      <c r="I85" s="22">
        <f t="shared" si="4"/>
        <v>31109.8</v>
      </c>
    </row>
    <row r="86" spans="1:9" ht="20.25" x14ac:dyDescent="0.3">
      <c r="A86" s="19" t="s">
        <v>88</v>
      </c>
      <c r="B86" s="19" t="s">
        <v>11</v>
      </c>
      <c r="C86" s="19">
        <v>1100</v>
      </c>
      <c r="D86" s="19">
        <v>0</v>
      </c>
      <c r="E86" s="21">
        <f t="shared" si="5"/>
        <v>1100</v>
      </c>
      <c r="F86" s="19">
        <v>100</v>
      </c>
      <c r="G86" s="21">
        <f t="shared" si="3"/>
        <v>1000</v>
      </c>
      <c r="H86" s="19">
        <v>9.33</v>
      </c>
      <c r="I86" s="22">
        <f t="shared" si="4"/>
        <v>9330</v>
      </c>
    </row>
    <row r="87" spans="1:9" ht="20.25" x14ac:dyDescent="0.3">
      <c r="A87" s="19" t="s">
        <v>89</v>
      </c>
      <c r="B87" s="19" t="s">
        <v>11</v>
      </c>
      <c r="C87" s="19">
        <v>80</v>
      </c>
      <c r="D87" s="19">
        <v>0</v>
      </c>
      <c r="E87" s="21">
        <f t="shared" si="5"/>
        <v>80</v>
      </c>
      <c r="F87" s="19">
        <v>20</v>
      </c>
      <c r="G87" s="21">
        <f t="shared" si="3"/>
        <v>60</v>
      </c>
      <c r="H87" s="19">
        <v>158.4</v>
      </c>
      <c r="I87" s="22">
        <f t="shared" si="4"/>
        <v>9504</v>
      </c>
    </row>
    <row r="88" spans="1:9" ht="20.25" x14ac:dyDescent="0.3">
      <c r="A88" s="19" t="s">
        <v>90</v>
      </c>
      <c r="B88" s="19" t="s">
        <v>11</v>
      </c>
      <c r="C88" s="19">
        <v>0</v>
      </c>
      <c r="D88" s="19">
        <v>0</v>
      </c>
      <c r="E88" s="21">
        <f t="shared" si="5"/>
        <v>0</v>
      </c>
      <c r="F88" s="19">
        <v>0</v>
      </c>
      <c r="G88" s="21">
        <f t="shared" si="3"/>
        <v>0</v>
      </c>
      <c r="H88" s="19">
        <v>1.84</v>
      </c>
      <c r="I88" s="22">
        <f t="shared" si="4"/>
        <v>0</v>
      </c>
    </row>
    <row r="89" spans="1:9" ht="20.25" x14ac:dyDescent="0.3">
      <c r="A89" s="19" t="s">
        <v>91</v>
      </c>
      <c r="B89" s="19" t="s">
        <v>11</v>
      </c>
      <c r="C89" s="19">
        <v>320</v>
      </c>
      <c r="D89" s="19">
        <v>100</v>
      </c>
      <c r="E89" s="21">
        <v>420</v>
      </c>
      <c r="F89" s="19">
        <v>30</v>
      </c>
      <c r="G89" s="21">
        <f t="shared" si="3"/>
        <v>390</v>
      </c>
      <c r="H89" s="19">
        <v>1.84</v>
      </c>
      <c r="I89" s="22">
        <f t="shared" si="4"/>
        <v>717.6</v>
      </c>
    </row>
    <row r="90" spans="1:9" ht="20.25" x14ac:dyDescent="0.3">
      <c r="A90" s="19" t="s">
        <v>92</v>
      </c>
      <c r="B90" s="19" t="s">
        <v>11</v>
      </c>
      <c r="C90" s="19">
        <v>0</v>
      </c>
      <c r="D90" s="19">
        <v>0</v>
      </c>
      <c r="E90" s="21">
        <f t="shared" si="5"/>
        <v>0</v>
      </c>
      <c r="F90" s="19">
        <v>0</v>
      </c>
      <c r="G90" s="21">
        <f t="shared" si="3"/>
        <v>0</v>
      </c>
      <c r="H90" s="19">
        <v>0</v>
      </c>
      <c r="I90" s="22">
        <f t="shared" si="4"/>
        <v>0</v>
      </c>
    </row>
    <row r="91" spans="1:9" ht="20.25" x14ac:dyDescent="0.3">
      <c r="A91" s="19" t="s">
        <v>93</v>
      </c>
      <c r="B91" s="19" t="s">
        <v>11</v>
      </c>
      <c r="C91" s="19">
        <v>479</v>
      </c>
      <c r="D91" s="19">
        <v>0</v>
      </c>
      <c r="E91" s="21">
        <f t="shared" si="5"/>
        <v>479</v>
      </c>
      <c r="F91" s="19">
        <v>9</v>
      </c>
      <c r="G91" s="21">
        <v>470</v>
      </c>
      <c r="H91" s="19">
        <v>0.55000000000000004</v>
      </c>
      <c r="I91" s="22">
        <f t="shared" si="4"/>
        <v>258.5</v>
      </c>
    </row>
    <row r="92" spans="1:9" ht="20.25" x14ac:dyDescent="0.3">
      <c r="A92" s="19" t="s">
        <v>94</v>
      </c>
      <c r="B92" s="19" t="s">
        <v>11</v>
      </c>
      <c r="C92" s="19">
        <v>0</v>
      </c>
      <c r="D92" s="19">
        <v>0</v>
      </c>
      <c r="E92" s="21">
        <f t="shared" si="5"/>
        <v>0</v>
      </c>
      <c r="F92" s="19">
        <v>0</v>
      </c>
      <c r="G92" s="21">
        <f t="shared" si="3"/>
        <v>0</v>
      </c>
      <c r="H92" s="19">
        <v>0</v>
      </c>
      <c r="I92" s="22">
        <f t="shared" si="4"/>
        <v>0</v>
      </c>
    </row>
    <row r="93" spans="1:9" ht="20.25" x14ac:dyDescent="0.3">
      <c r="A93" s="19" t="s">
        <v>95</v>
      </c>
      <c r="B93" s="19" t="s">
        <v>11</v>
      </c>
      <c r="C93" s="19">
        <v>24</v>
      </c>
      <c r="D93" s="19">
        <v>48</v>
      </c>
      <c r="E93" s="21">
        <f t="shared" si="5"/>
        <v>72</v>
      </c>
      <c r="F93" s="19">
        <v>24</v>
      </c>
      <c r="G93" s="21">
        <f t="shared" si="3"/>
        <v>48</v>
      </c>
      <c r="H93" s="19">
        <v>30.8</v>
      </c>
      <c r="I93" s="22">
        <f t="shared" si="4"/>
        <v>1478.4</v>
      </c>
    </row>
    <row r="94" spans="1:9" ht="20.25" x14ac:dyDescent="0.3">
      <c r="A94" s="19" t="s">
        <v>96</v>
      </c>
      <c r="B94" s="19" t="s">
        <v>11</v>
      </c>
      <c r="C94" s="19">
        <v>330</v>
      </c>
      <c r="D94" s="19">
        <v>0</v>
      </c>
      <c r="E94" s="21">
        <f t="shared" si="5"/>
        <v>330</v>
      </c>
      <c r="F94" s="19">
        <v>24</v>
      </c>
      <c r="G94" s="21">
        <f t="shared" si="3"/>
        <v>306</v>
      </c>
      <c r="H94" s="19">
        <v>31.08</v>
      </c>
      <c r="I94" s="22">
        <f t="shared" si="4"/>
        <v>9510.48</v>
      </c>
    </row>
    <row r="95" spans="1:9" ht="20.25" x14ac:dyDescent="0.3">
      <c r="A95" s="19" t="s">
        <v>97</v>
      </c>
      <c r="B95" s="19" t="s">
        <v>11</v>
      </c>
      <c r="C95" s="19">
        <v>0</v>
      </c>
      <c r="D95" s="19">
        <v>0</v>
      </c>
      <c r="E95" s="21">
        <f t="shared" si="5"/>
        <v>0</v>
      </c>
      <c r="F95" s="19">
        <v>0</v>
      </c>
      <c r="G95" s="21">
        <f t="shared" si="3"/>
        <v>0</v>
      </c>
      <c r="H95" s="19">
        <v>0</v>
      </c>
      <c r="I95" s="22">
        <f t="shared" si="4"/>
        <v>0</v>
      </c>
    </row>
    <row r="96" spans="1:9" ht="20.25" x14ac:dyDescent="0.3">
      <c r="A96" s="19" t="s">
        <v>98</v>
      </c>
      <c r="B96" s="19" t="s">
        <v>11</v>
      </c>
      <c r="C96" s="19">
        <v>140</v>
      </c>
      <c r="D96" s="19">
        <v>0</v>
      </c>
      <c r="E96" s="21">
        <f t="shared" si="5"/>
        <v>140</v>
      </c>
      <c r="F96" s="19">
        <v>0</v>
      </c>
      <c r="G96" s="21">
        <f t="shared" si="3"/>
        <v>140</v>
      </c>
      <c r="H96" s="19">
        <v>48.68</v>
      </c>
      <c r="I96" s="22">
        <f t="shared" si="4"/>
        <v>6815.2</v>
      </c>
    </row>
    <row r="97" spans="1:9" ht="20.25" x14ac:dyDescent="0.3">
      <c r="A97" s="19" t="s">
        <v>99</v>
      </c>
      <c r="B97" s="19" t="s">
        <v>11</v>
      </c>
      <c r="C97" s="19">
        <v>160</v>
      </c>
      <c r="D97" s="19">
        <v>0</v>
      </c>
      <c r="E97" s="21">
        <f t="shared" si="5"/>
        <v>160</v>
      </c>
      <c r="F97" s="19">
        <v>0</v>
      </c>
      <c r="G97" s="21">
        <f t="shared" si="3"/>
        <v>160</v>
      </c>
      <c r="H97" s="19">
        <v>58</v>
      </c>
      <c r="I97" s="22">
        <f t="shared" si="4"/>
        <v>9280</v>
      </c>
    </row>
    <row r="98" spans="1:9" ht="20.25" x14ac:dyDescent="0.3">
      <c r="A98" s="19" t="s">
        <v>100</v>
      </c>
      <c r="B98" s="19" t="s">
        <v>11</v>
      </c>
      <c r="C98" s="19">
        <v>130</v>
      </c>
      <c r="D98" s="19">
        <v>0</v>
      </c>
      <c r="E98" s="21">
        <f t="shared" si="5"/>
        <v>130</v>
      </c>
      <c r="F98" s="19">
        <v>0</v>
      </c>
      <c r="G98" s="21">
        <f t="shared" si="3"/>
        <v>130</v>
      </c>
      <c r="H98" s="19">
        <v>41.8</v>
      </c>
      <c r="I98" s="22">
        <f t="shared" si="4"/>
        <v>5434</v>
      </c>
    </row>
    <row r="99" spans="1:9" ht="20.25" x14ac:dyDescent="0.3">
      <c r="A99" s="19" t="s">
        <v>101</v>
      </c>
      <c r="B99" s="19" t="s">
        <v>11</v>
      </c>
      <c r="C99" s="19">
        <v>48</v>
      </c>
      <c r="D99" s="19">
        <v>0</v>
      </c>
      <c r="E99" s="21">
        <f t="shared" si="5"/>
        <v>48</v>
      </c>
      <c r="F99" s="19">
        <v>0</v>
      </c>
      <c r="G99" s="21">
        <f t="shared" si="3"/>
        <v>48</v>
      </c>
      <c r="H99" s="19">
        <v>67.97</v>
      </c>
      <c r="I99" s="22">
        <f t="shared" si="4"/>
        <v>3262.56</v>
      </c>
    </row>
    <row r="100" spans="1:9" ht="20.25" x14ac:dyDescent="0.3">
      <c r="A100" s="19" t="s">
        <v>102</v>
      </c>
      <c r="B100" s="19" t="s">
        <v>11</v>
      </c>
      <c r="C100" s="19">
        <v>0</v>
      </c>
      <c r="D100" s="19">
        <v>0</v>
      </c>
      <c r="E100" s="21">
        <f t="shared" si="5"/>
        <v>0</v>
      </c>
      <c r="F100" s="19">
        <v>0</v>
      </c>
      <c r="G100" s="21">
        <f t="shared" si="3"/>
        <v>0</v>
      </c>
      <c r="H100" s="19">
        <v>67.97</v>
      </c>
      <c r="I100" s="22">
        <f t="shared" si="4"/>
        <v>0</v>
      </c>
    </row>
    <row r="101" spans="1:9" ht="20.25" x14ac:dyDescent="0.3">
      <c r="A101" s="19" t="s">
        <v>103</v>
      </c>
      <c r="B101" s="19" t="s">
        <v>11</v>
      </c>
      <c r="C101" s="19">
        <v>96</v>
      </c>
      <c r="D101" s="19">
        <v>0</v>
      </c>
      <c r="E101" s="21">
        <f t="shared" si="5"/>
        <v>96</v>
      </c>
      <c r="F101" s="19">
        <v>0</v>
      </c>
      <c r="G101" s="21">
        <v>96</v>
      </c>
      <c r="H101" s="19">
        <v>74</v>
      </c>
      <c r="I101" s="22">
        <f t="shared" si="4"/>
        <v>7104</v>
      </c>
    </row>
    <row r="102" spans="1:9" ht="20.25" x14ac:dyDescent="0.3">
      <c r="A102" s="19" t="s">
        <v>104</v>
      </c>
      <c r="B102" s="19" t="s">
        <v>11</v>
      </c>
      <c r="C102" s="19">
        <v>24</v>
      </c>
      <c r="D102" s="19">
        <v>0</v>
      </c>
      <c r="E102" s="21">
        <f t="shared" si="5"/>
        <v>24</v>
      </c>
      <c r="F102" s="19">
        <v>0</v>
      </c>
      <c r="G102" s="21">
        <f t="shared" si="3"/>
        <v>24</v>
      </c>
      <c r="H102" s="19">
        <v>41.8</v>
      </c>
      <c r="I102" s="22">
        <f t="shared" si="4"/>
        <v>1003.1999999999999</v>
      </c>
    </row>
    <row r="103" spans="1:9" ht="20.25" x14ac:dyDescent="0.3">
      <c r="A103" s="19" t="s">
        <v>105</v>
      </c>
      <c r="B103" s="19" t="s">
        <v>11</v>
      </c>
      <c r="C103" s="19">
        <v>164</v>
      </c>
      <c r="D103" s="19">
        <v>0</v>
      </c>
      <c r="E103" s="21">
        <f t="shared" si="5"/>
        <v>164</v>
      </c>
      <c r="F103" s="19">
        <v>0</v>
      </c>
      <c r="G103" s="21">
        <f t="shared" si="3"/>
        <v>164</v>
      </c>
      <c r="H103" s="19">
        <v>72.599999999999994</v>
      </c>
      <c r="I103" s="22">
        <f t="shared" si="4"/>
        <v>11906.4</v>
      </c>
    </row>
    <row r="104" spans="1:9" ht="20.25" x14ac:dyDescent="0.3">
      <c r="A104" s="19" t="s">
        <v>106</v>
      </c>
      <c r="B104" s="19" t="s">
        <v>11</v>
      </c>
      <c r="C104" s="19">
        <v>0</v>
      </c>
      <c r="D104" s="19">
        <v>0</v>
      </c>
      <c r="E104" s="21">
        <f t="shared" si="5"/>
        <v>0</v>
      </c>
      <c r="F104" s="19">
        <v>0</v>
      </c>
      <c r="G104" s="21">
        <f t="shared" si="3"/>
        <v>0</v>
      </c>
      <c r="H104" s="19">
        <v>58.3</v>
      </c>
      <c r="I104" s="22">
        <f t="shared" si="4"/>
        <v>0</v>
      </c>
    </row>
    <row r="105" spans="1:9" ht="20.25" x14ac:dyDescent="0.3">
      <c r="A105" s="19" t="s">
        <v>107</v>
      </c>
      <c r="B105" s="19" t="s">
        <v>11</v>
      </c>
      <c r="C105" s="19">
        <v>0</v>
      </c>
      <c r="D105" s="19">
        <v>0</v>
      </c>
      <c r="E105" s="21">
        <f t="shared" si="5"/>
        <v>0</v>
      </c>
      <c r="F105" s="19">
        <v>0</v>
      </c>
      <c r="G105" s="21">
        <f t="shared" si="3"/>
        <v>0</v>
      </c>
      <c r="H105" s="19">
        <v>0</v>
      </c>
      <c r="I105" s="22">
        <f t="shared" si="4"/>
        <v>0</v>
      </c>
    </row>
    <row r="106" spans="1:9" ht="20.25" x14ac:dyDescent="0.3">
      <c r="A106" s="19" t="s">
        <v>108</v>
      </c>
      <c r="B106" s="19" t="s">
        <v>11</v>
      </c>
      <c r="C106" s="19">
        <v>0</v>
      </c>
      <c r="D106" s="19">
        <v>0</v>
      </c>
      <c r="E106" s="21">
        <f t="shared" si="5"/>
        <v>0</v>
      </c>
      <c r="F106" s="19">
        <v>0</v>
      </c>
      <c r="G106" s="21">
        <f t="shared" si="3"/>
        <v>0</v>
      </c>
      <c r="H106" s="19">
        <v>0</v>
      </c>
      <c r="I106" s="22">
        <f t="shared" si="4"/>
        <v>0</v>
      </c>
    </row>
    <row r="107" spans="1:9" ht="20.25" x14ac:dyDescent="0.3">
      <c r="A107" s="19" t="s">
        <v>109</v>
      </c>
      <c r="B107" s="19" t="s">
        <v>11</v>
      </c>
      <c r="C107" s="19">
        <v>0</v>
      </c>
      <c r="D107" s="19">
        <v>0</v>
      </c>
      <c r="E107" s="21">
        <f t="shared" si="5"/>
        <v>0</v>
      </c>
      <c r="F107" s="19">
        <v>0</v>
      </c>
      <c r="G107" s="21">
        <f t="shared" si="3"/>
        <v>0</v>
      </c>
      <c r="H107" s="19">
        <v>3</v>
      </c>
      <c r="I107" s="22">
        <f t="shared" si="4"/>
        <v>0</v>
      </c>
    </row>
    <row r="108" spans="1:9" ht="20.25" x14ac:dyDescent="0.3">
      <c r="A108" s="19" t="s">
        <v>110</v>
      </c>
      <c r="B108" s="19" t="s">
        <v>11</v>
      </c>
      <c r="C108" s="19">
        <v>300</v>
      </c>
      <c r="D108" s="19">
        <v>0</v>
      </c>
      <c r="E108" s="21">
        <f t="shared" si="5"/>
        <v>300</v>
      </c>
      <c r="F108" s="19">
        <v>5</v>
      </c>
      <c r="G108" s="21">
        <v>295</v>
      </c>
      <c r="H108" s="19">
        <v>1.38</v>
      </c>
      <c r="I108" s="22">
        <f t="shared" si="4"/>
        <v>407.09999999999997</v>
      </c>
    </row>
    <row r="109" spans="1:9" ht="20.25" x14ac:dyDescent="0.3">
      <c r="A109" s="19" t="s">
        <v>111</v>
      </c>
      <c r="B109" s="19" t="s">
        <v>85</v>
      </c>
      <c r="C109" s="19">
        <v>7</v>
      </c>
      <c r="D109" s="19">
        <v>0</v>
      </c>
      <c r="E109" s="21">
        <f t="shared" si="5"/>
        <v>7</v>
      </c>
      <c r="F109" s="19">
        <v>0</v>
      </c>
      <c r="G109" s="21">
        <v>7</v>
      </c>
      <c r="H109" s="19">
        <v>71.67</v>
      </c>
      <c r="I109" s="22">
        <f t="shared" si="4"/>
        <v>501.69</v>
      </c>
    </row>
    <row r="110" spans="1:9" ht="20.25" x14ac:dyDescent="0.3">
      <c r="A110" s="19" t="s">
        <v>112</v>
      </c>
      <c r="B110" s="19" t="s">
        <v>85</v>
      </c>
      <c r="C110" s="19">
        <v>27</v>
      </c>
      <c r="D110" s="19">
        <v>0</v>
      </c>
      <c r="E110" s="21">
        <f t="shared" si="5"/>
        <v>27</v>
      </c>
      <c r="F110" s="19">
        <v>0</v>
      </c>
      <c r="G110" s="21">
        <f t="shared" si="3"/>
        <v>27</v>
      </c>
      <c r="H110" s="19">
        <v>57.09</v>
      </c>
      <c r="I110" s="22">
        <f t="shared" si="4"/>
        <v>1541.43</v>
      </c>
    </row>
    <row r="111" spans="1:9" ht="20.25" x14ac:dyDescent="0.3">
      <c r="A111" s="19" t="s">
        <v>113</v>
      </c>
      <c r="B111" s="19" t="s">
        <v>11</v>
      </c>
      <c r="C111" s="19">
        <v>504</v>
      </c>
      <c r="D111" s="19">
        <v>0</v>
      </c>
      <c r="E111" s="21">
        <f t="shared" si="5"/>
        <v>504</v>
      </c>
      <c r="F111" s="19">
        <v>45</v>
      </c>
      <c r="G111" s="21">
        <f t="shared" si="3"/>
        <v>459</v>
      </c>
      <c r="H111" s="19">
        <v>16.5</v>
      </c>
      <c r="I111" s="22">
        <f t="shared" si="4"/>
        <v>7573.5</v>
      </c>
    </row>
    <row r="112" spans="1:9" ht="20.25" x14ac:dyDescent="0.3">
      <c r="A112" s="19" t="s">
        <v>114</v>
      </c>
      <c r="B112" s="19" t="s">
        <v>11</v>
      </c>
      <c r="C112" s="19">
        <v>258</v>
      </c>
      <c r="D112" s="19">
        <v>0</v>
      </c>
      <c r="E112" s="21">
        <f t="shared" si="5"/>
        <v>258</v>
      </c>
      <c r="F112" s="19">
        <v>0</v>
      </c>
      <c r="G112" s="21">
        <f t="shared" si="3"/>
        <v>258</v>
      </c>
      <c r="H112" s="19">
        <v>31.9</v>
      </c>
      <c r="I112" s="22">
        <f t="shared" si="4"/>
        <v>8230.1999999999989</v>
      </c>
    </row>
    <row r="113" spans="1:9" ht="20.25" x14ac:dyDescent="0.3">
      <c r="A113" s="19" t="s">
        <v>115</v>
      </c>
      <c r="B113" s="19" t="s">
        <v>11</v>
      </c>
      <c r="C113" s="19">
        <v>0</v>
      </c>
      <c r="D113" s="19">
        <v>0</v>
      </c>
      <c r="E113" s="21">
        <f t="shared" si="5"/>
        <v>0</v>
      </c>
      <c r="F113" s="19">
        <v>0</v>
      </c>
      <c r="G113" s="21">
        <f t="shared" si="3"/>
        <v>0</v>
      </c>
      <c r="H113" s="19">
        <v>0.5</v>
      </c>
      <c r="I113" s="22">
        <f t="shared" si="4"/>
        <v>0</v>
      </c>
    </row>
    <row r="114" spans="1:9" ht="20.25" x14ac:dyDescent="0.3">
      <c r="A114" s="19" t="s">
        <v>116</v>
      </c>
      <c r="B114" s="19" t="s">
        <v>11</v>
      </c>
      <c r="C114" s="19">
        <v>19</v>
      </c>
      <c r="D114" s="19">
        <v>0</v>
      </c>
      <c r="E114" s="21">
        <f t="shared" si="5"/>
        <v>19</v>
      </c>
      <c r="F114" s="19">
        <v>9</v>
      </c>
      <c r="G114" s="21">
        <f t="shared" si="3"/>
        <v>10</v>
      </c>
      <c r="H114" s="19">
        <v>183.82</v>
      </c>
      <c r="I114" s="22">
        <f t="shared" si="4"/>
        <v>1838.1999999999998</v>
      </c>
    </row>
    <row r="115" spans="1:9" ht="20.25" x14ac:dyDescent="0.3">
      <c r="A115" s="19" t="s">
        <v>117</v>
      </c>
      <c r="B115" s="19" t="s">
        <v>11</v>
      </c>
      <c r="C115" s="19">
        <v>9</v>
      </c>
      <c r="D115" s="19">
        <v>10</v>
      </c>
      <c r="E115" s="21">
        <f t="shared" si="5"/>
        <v>19</v>
      </c>
      <c r="F115" s="19">
        <v>5</v>
      </c>
      <c r="G115" s="21">
        <f t="shared" si="3"/>
        <v>14</v>
      </c>
      <c r="H115" s="19">
        <v>225.5</v>
      </c>
      <c r="I115" s="22">
        <f t="shared" si="4"/>
        <v>3157</v>
      </c>
    </row>
    <row r="116" spans="1:9" ht="20.25" x14ac:dyDescent="0.3">
      <c r="A116" s="19" t="s">
        <v>118</v>
      </c>
      <c r="B116" s="19" t="s">
        <v>11</v>
      </c>
      <c r="C116" s="19">
        <v>0</v>
      </c>
      <c r="D116" s="19">
        <v>10</v>
      </c>
      <c r="E116" s="21">
        <f t="shared" si="5"/>
        <v>10</v>
      </c>
      <c r="F116" s="19">
        <v>2</v>
      </c>
      <c r="G116" s="21">
        <f t="shared" si="3"/>
        <v>8</v>
      </c>
      <c r="H116" s="19">
        <v>222</v>
      </c>
      <c r="I116" s="22">
        <f t="shared" si="4"/>
        <v>1776</v>
      </c>
    </row>
    <row r="117" spans="1:9" ht="20.25" x14ac:dyDescent="0.3">
      <c r="A117" s="19" t="s">
        <v>119</v>
      </c>
      <c r="B117" s="19" t="s">
        <v>120</v>
      </c>
      <c r="C117" s="19">
        <v>7</v>
      </c>
      <c r="D117" s="19">
        <v>0</v>
      </c>
      <c r="E117" s="21">
        <f t="shared" si="5"/>
        <v>7</v>
      </c>
      <c r="F117" s="19">
        <v>1</v>
      </c>
      <c r="G117" s="21">
        <f t="shared" si="3"/>
        <v>6</v>
      </c>
      <c r="H117" s="19">
        <v>473</v>
      </c>
      <c r="I117" s="22">
        <f>L110+G117*H117</f>
        <v>2838</v>
      </c>
    </row>
    <row r="118" spans="1:9" ht="20.25" x14ac:dyDescent="0.3">
      <c r="A118" s="19" t="s">
        <v>121</v>
      </c>
      <c r="B118" s="19" t="s">
        <v>11</v>
      </c>
      <c r="C118" s="19">
        <v>516</v>
      </c>
      <c r="D118" s="19">
        <v>0</v>
      </c>
      <c r="E118" s="21">
        <f t="shared" si="5"/>
        <v>516</v>
      </c>
      <c r="F118" s="19">
        <v>32</v>
      </c>
      <c r="G118" s="21">
        <f t="shared" si="3"/>
        <v>484</v>
      </c>
      <c r="H118" s="19">
        <v>19.8</v>
      </c>
      <c r="I118" s="22">
        <f t="shared" si="4"/>
        <v>9583.2000000000007</v>
      </c>
    </row>
    <row r="119" spans="1:9" ht="20.25" x14ac:dyDescent="0.3">
      <c r="A119" s="19" t="s">
        <v>122</v>
      </c>
      <c r="B119" s="19" t="s">
        <v>11</v>
      </c>
      <c r="C119" s="19">
        <v>1000</v>
      </c>
      <c r="D119" s="19">
        <v>0</v>
      </c>
      <c r="E119" s="21">
        <f t="shared" si="5"/>
        <v>1000</v>
      </c>
      <c r="F119" s="19">
        <v>100</v>
      </c>
      <c r="G119" s="21">
        <f t="shared" si="3"/>
        <v>900</v>
      </c>
      <c r="H119" s="19">
        <v>3.34</v>
      </c>
      <c r="I119" s="22">
        <f t="shared" si="4"/>
        <v>3006</v>
      </c>
    </row>
    <row r="120" spans="1:9" ht="20.25" x14ac:dyDescent="0.3">
      <c r="A120" s="19" t="s">
        <v>123</v>
      </c>
      <c r="B120" s="19" t="s">
        <v>11</v>
      </c>
      <c r="C120" s="19">
        <v>2000</v>
      </c>
      <c r="D120" s="19">
        <v>0</v>
      </c>
      <c r="E120" s="21">
        <f t="shared" si="5"/>
        <v>2000</v>
      </c>
      <c r="F120" s="19">
        <v>100</v>
      </c>
      <c r="G120" s="21">
        <f t="shared" si="3"/>
        <v>1900</v>
      </c>
      <c r="H120" s="19">
        <v>2.81</v>
      </c>
      <c r="I120" s="22">
        <f t="shared" si="4"/>
        <v>5339</v>
      </c>
    </row>
    <row r="121" spans="1:9" ht="20.25" x14ac:dyDescent="0.3">
      <c r="A121" s="19" t="s">
        <v>124</v>
      </c>
      <c r="B121" s="19" t="s">
        <v>11</v>
      </c>
      <c r="C121" s="19">
        <v>2500</v>
      </c>
      <c r="D121" s="19">
        <v>2000</v>
      </c>
      <c r="E121" s="21">
        <f t="shared" si="5"/>
        <v>4500</v>
      </c>
      <c r="F121" s="19">
        <v>600</v>
      </c>
      <c r="G121" s="21">
        <f t="shared" si="3"/>
        <v>3900</v>
      </c>
      <c r="H121" s="19">
        <v>2.96</v>
      </c>
      <c r="I121" s="22">
        <f t="shared" si="4"/>
        <v>11544</v>
      </c>
    </row>
    <row r="122" spans="1:9" ht="20.25" x14ac:dyDescent="0.3">
      <c r="A122" s="19" t="s">
        <v>125</v>
      </c>
      <c r="B122" s="19" t="s">
        <v>11</v>
      </c>
      <c r="C122" s="19">
        <v>2600</v>
      </c>
      <c r="D122" s="19">
        <v>2000</v>
      </c>
      <c r="E122" s="21">
        <f t="shared" si="5"/>
        <v>4600</v>
      </c>
      <c r="F122" s="19">
        <v>800</v>
      </c>
      <c r="G122" s="21">
        <f t="shared" si="3"/>
        <v>3800</v>
      </c>
      <c r="H122" s="19">
        <v>6.6</v>
      </c>
      <c r="I122" s="22">
        <f t="shared" si="4"/>
        <v>25080</v>
      </c>
    </row>
    <row r="123" spans="1:9" ht="20.25" x14ac:dyDescent="0.3">
      <c r="A123" s="19" t="s">
        <v>126</v>
      </c>
      <c r="B123" s="19" t="s">
        <v>11</v>
      </c>
      <c r="C123" s="19">
        <v>200</v>
      </c>
      <c r="D123" s="19">
        <v>1000</v>
      </c>
      <c r="E123" s="21">
        <f t="shared" si="5"/>
        <v>1200</v>
      </c>
      <c r="F123" s="19">
        <v>200</v>
      </c>
      <c r="G123" s="21">
        <f t="shared" si="3"/>
        <v>1000</v>
      </c>
      <c r="H123" s="19">
        <v>1.48</v>
      </c>
      <c r="I123" s="22">
        <f t="shared" si="4"/>
        <v>1480</v>
      </c>
    </row>
    <row r="124" spans="1:9" ht="20.25" x14ac:dyDescent="0.3">
      <c r="A124" s="19" t="s">
        <v>127</v>
      </c>
      <c r="B124" s="19" t="s">
        <v>11</v>
      </c>
      <c r="C124" s="19">
        <v>90</v>
      </c>
      <c r="D124" s="19">
        <v>0</v>
      </c>
      <c r="E124" s="21">
        <f t="shared" si="5"/>
        <v>90</v>
      </c>
      <c r="F124" s="19">
        <v>3</v>
      </c>
      <c r="G124" s="21">
        <f t="shared" si="3"/>
        <v>87</v>
      </c>
      <c r="H124" s="19">
        <v>93.5</v>
      </c>
      <c r="I124" s="22">
        <f t="shared" si="4"/>
        <v>8134.5</v>
      </c>
    </row>
    <row r="125" spans="1:9" ht="20.25" x14ac:dyDescent="0.3">
      <c r="A125" s="19" t="s">
        <v>128</v>
      </c>
      <c r="B125" s="19" t="s">
        <v>11</v>
      </c>
      <c r="C125" s="19">
        <v>35</v>
      </c>
      <c r="D125" s="19">
        <v>60</v>
      </c>
      <c r="E125" s="21">
        <f t="shared" si="5"/>
        <v>95</v>
      </c>
      <c r="F125" s="19">
        <v>5</v>
      </c>
      <c r="G125" s="21">
        <v>90</v>
      </c>
      <c r="H125" s="19">
        <v>120</v>
      </c>
      <c r="I125" s="22">
        <f t="shared" si="4"/>
        <v>10800</v>
      </c>
    </row>
    <row r="126" spans="1:9" ht="20.25" x14ac:dyDescent="0.3">
      <c r="A126" s="19" t="s">
        <v>129</v>
      </c>
      <c r="B126" s="19" t="s">
        <v>11</v>
      </c>
      <c r="C126" s="19">
        <v>0</v>
      </c>
      <c r="D126" s="19">
        <v>0</v>
      </c>
      <c r="E126" s="21">
        <f t="shared" si="5"/>
        <v>0</v>
      </c>
      <c r="F126" s="19">
        <v>0</v>
      </c>
      <c r="G126" s="21">
        <f t="shared" si="3"/>
        <v>0</v>
      </c>
      <c r="H126" s="19">
        <v>23.65</v>
      </c>
      <c r="I126" s="22">
        <f t="shared" si="4"/>
        <v>0</v>
      </c>
    </row>
    <row r="127" spans="1:9" ht="20.25" x14ac:dyDescent="0.3">
      <c r="A127" s="19" t="s">
        <v>130</v>
      </c>
      <c r="B127" s="19" t="s">
        <v>11</v>
      </c>
      <c r="C127" s="19">
        <v>175</v>
      </c>
      <c r="D127" s="19">
        <v>0</v>
      </c>
      <c r="E127" s="21">
        <f t="shared" si="5"/>
        <v>175</v>
      </c>
      <c r="F127" s="19">
        <v>20</v>
      </c>
      <c r="G127" s="21">
        <f t="shared" si="3"/>
        <v>155</v>
      </c>
      <c r="H127" s="19">
        <v>22.29</v>
      </c>
      <c r="I127" s="22">
        <f t="shared" si="4"/>
        <v>3454.95</v>
      </c>
    </row>
    <row r="128" spans="1:9" ht="20.25" x14ac:dyDescent="0.3">
      <c r="A128" s="19" t="s">
        <v>131</v>
      </c>
      <c r="B128" s="19" t="s">
        <v>11</v>
      </c>
      <c r="C128" s="19">
        <v>190</v>
      </c>
      <c r="D128" s="19">
        <v>0</v>
      </c>
      <c r="E128" s="21">
        <f t="shared" si="5"/>
        <v>190</v>
      </c>
      <c r="F128" s="19">
        <v>15</v>
      </c>
      <c r="G128" s="21">
        <f t="shared" si="3"/>
        <v>175</v>
      </c>
      <c r="H128" s="19">
        <v>22.59</v>
      </c>
      <c r="I128" s="22">
        <f t="shared" si="4"/>
        <v>3953.25</v>
      </c>
    </row>
    <row r="129" spans="1:9" ht="20.25" x14ac:dyDescent="0.3">
      <c r="A129" s="19" t="s">
        <v>132</v>
      </c>
      <c r="B129" s="19" t="s">
        <v>11</v>
      </c>
      <c r="C129" s="19">
        <v>0</v>
      </c>
      <c r="D129" s="19">
        <v>0</v>
      </c>
      <c r="E129" s="21">
        <f t="shared" si="5"/>
        <v>0</v>
      </c>
      <c r="F129" s="19">
        <v>0</v>
      </c>
      <c r="G129" s="21">
        <f t="shared" si="3"/>
        <v>0</v>
      </c>
      <c r="H129" s="19">
        <v>1.52</v>
      </c>
      <c r="I129" s="22">
        <f t="shared" si="4"/>
        <v>0</v>
      </c>
    </row>
    <row r="130" spans="1:9" ht="20.25" x14ac:dyDescent="0.3">
      <c r="A130" s="19" t="s">
        <v>133</v>
      </c>
      <c r="B130" s="19" t="s">
        <v>11</v>
      </c>
      <c r="C130" s="19">
        <v>220</v>
      </c>
      <c r="D130" s="19">
        <v>0</v>
      </c>
      <c r="E130" s="21">
        <v>220</v>
      </c>
      <c r="F130" s="19">
        <v>0</v>
      </c>
      <c r="G130" s="21">
        <f t="shared" si="3"/>
        <v>220</v>
      </c>
      <c r="H130" s="19">
        <v>30.8</v>
      </c>
      <c r="I130" s="22">
        <f t="shared" si="4"/>
        <v>6776</v>
      </c>
    </row>
    <row r="131" spans="1:9" ht="20.25" x14ac:dyDescent="0.3">
      <c r="A131" s="19" t="s">
        <v>134</v>
      </c>
      <c r="B131" s="19" t="s">
        <v>11</v>
      </c>
      <c r="C131" s="19">
        <v>0</v>
      </c>
      <c r="D131" s="19">
        <v>0</v>
      </c>
      <c r="E131" s="21">
        <f t="shared" si="5"/>
        <v>0</v>
      </c>
      <c r="F131" s="19">
        <v>0</v>
      </c>
      <c r="G131" s="21">
        <f t="shared" si="3"/>
        <v>0</v>
      </c>
      <c r="H131" s="19">
        <v>21.89</v>
      </c>
      <c r="I131" s="22">
        <f t="shared" si="4"/>
        <v>0</v>
      </c>
    </row>
    <row r="132" spans="1:9" ht="20.25" x14ac:dyDescent="0.3">
      <c r="A132" s="19" t="s">
        <v>135</v>
      </c>
      <c r="B132" s="19" t="s">
        <v>11</v>
      </c>
      <c r="C132" s="19">
        <v>0</v>
      </c>
      <c r="D132" s="19">
        <v>0</v>
      </c>
      <c r="E132" s="21">
        <f t="shared" si="5"/>
        <v>0</v>
      </c>
      <c r="F132" s="19">
        <v>0</v>
      </c>
      <c r="G132" s="21">
        <f t="shared" si="3"/>
        <v>0</v>
      </c>
      <c r="H132" s="19">
        <v>1.31</v>
      </c>
      <c r="I132" s="22">
        <f t="shared" si="4"/>
        <v>0</v>
      </c>
    </row>
    <row r="133" spans="1:9" ht="20.25" x14ac:dyDescent="0.3">
      <c r="A133" s="19" t="s">
        <v>136</v>
      </c>
      <c r="B133" s="19" t="s">
        <v>11</v>
      </c>
      <c r="C133" s="19">
        <v>200</v>
      </c>
      <c r="D133" s="19">
        <v>0</v>
      </c>
      <c r="E133" s="21">
        <f t="shared" si="5"/>
        <v>200</v>
      </c>
      <c r="F133" s="19">
        <v>13</v>
      </c>
      <c r="G133" s="21">
        <f t="shared" si="3"/>
        <v>187</v>
      </c>
      <c r="H133" s="19">
        <v>1.38</v>
      </c>
      <c r="I133" s="22">
        <f t="shared" si="4"/>
        <v>258.06</v>
      </c>
    </row>
    <row r="134" spans="1:9" ht="20.25" x14ac:dyDescent="0.3">
      <c r="A134" s="19" t="s">
        <v>137</v>
      </c>
      <c r="B134" s="19" t="s">
        <v>11</v>
      </c>
      <c r="C134" s="19">
        <v>200</v>
      </c>
      <c r="D134" s="19">
        <v>0</v>
      </c>
      <c r="E134" s="21">
        <f t="shared" si="5"/>
        <v>200</v>
      </c>
      <c r="F134" s="19">
        <v>10</v>
      </c>
      <c r="G134" s="21">
        <f t="shared" si="3"/>
        <v>190</v>
      </c>
      <c r="H134" s="19">
        <v>1.38</v>
      </c>
      <c r="I134" s="22">
        <f t="shared" si="4"/>
        <v>262.2</v>
      </c>
    </row>
    <row r="135" spans="1:9" ht="20.25" x14ac:dyDescent="0.3">
      <c r="A135" s="19" t="s">
        <v>138</v>
      </c>
      <c r="B135" s="19" t="s">
        <v>11</v>
      </c>
      <c r="C135" s="19">
        <v>259</v>
      </c>
      <c r="D135" s="19">
        <v>0</v>
      </c>
      <c r="E135" s="21">
        <f t="shared" si="5"/>
        <v>259</v>
      </c>
      <c r="F135" s="19">
        <v>22</v>
      </c>
      <c r="G135" s="21">
        <f t="shared" si="3"/>
        <v>237</v>
      </c>
      <c r="H135" s="19">
        <v>2.2599999999999998</v>
      </c>
      <c r="I135" s="22">
        <f t="shared" si="4"/>
        <v>535.62</v>
      </c>
    </row>
    <row r="136" spans="1:9" ht="20.25" x14ac:dyDescent="0.3">
      <c r="A136" s="35" t="s">
        <v>72</v>
      </c>
      <c r="B136" s="36"/>
      <c r="C136" s="36"/>
      <c r="D136" s="36"/>
      <c r="E136" s="25"/>
      <c r="F136" s="37"/>
      <c r="G136" s="25"/>
      <c r="H136" s="36"/>
      <c r="I136" s="38">
        <f>SUM(I72:I135)</f>
        <v>277930.79000000004</v>
      </c>
    </row>
    <row r="137" spans="1:9" ht="20.25" x14ac:dyDescent="0.3">
      <c r="C137" s="1"/>
      <c r="E137" s="25"/>
      <c r="F137" s="39"/>
      <c r="G137" s="25"/>
      <c r="I137" s="40"/>
    </row>
    <row r="138" spans="1:9" ht="21" thickBot="1" x14ac:dyDescent="0.35">
      <c r="B138" s="1"/>
      <c r="C138" s="32"/>
      <c r="D138" s="32"/>
      <c r="E138" s="25"/>
      <c r="F138" s="31"/>
      <c r="G138" s="25"/>
      <c r="H138" s="5"/>
      <c r="I138" s="41"/>
    </row>
    <row r="139" spans="1:9" x14ac:dyDescent="0.25">
      <c r="A139" s="13" t="s">
        <v>10</v>
      </c>
      <c r="B139" s="14" t="s">
        <v>11</v>
      </c>
      <c r="C139" s="14" t="s">
        <v>12</v>
      </c>
      <c r="D139" s="14" t="s">
        <v>13</v>
      </c>
      <c r="E139" s="33" t="s">
        <v>12</v>
      </c>
      <c r="F139" s="33" t="s">
        <v>14</v>
      </c>
      <c r="G139" s="33" t="s">
        <v>15</v>
      </c>
      <c r="H139" s="14" t="s">
        <v>16</v>
      </c>
      <c r="I139" s="15" t="s">
        <v>16</v>
      </c>
    </row>
    <row r="140" spans="1:9" ht="15.75" thickBot="1" x14ac:dyDescent="0.3">
      <c r="A140" s="16"/>
      <c r="B140" s="17"/>
      <c r="C140" s="17" t="s">
        <v>17</v>
      </c>
      <c r="D140" s="17"/>
      <c r="E140" s="17" t="s">
        <v>14</v>
      </c>
      <c r="F140" s="17" t="s">
        <v>18</v>
      </c>
      <c r="G140" s="17" t="s">
        <v>19</v>
      </c>
      <c r="H140" s="17" t="s">
        <v>20</v>
      </c>
      <c r="I140" s="18" t="s">
        <v>14</v>
      </c>
    </row>
    <row r="141" spans="1:9" ht="20.25" x14ac:dyDescent="0.3">
      <c r="A141" s="19" t="s">
        <v>139</v>
      </c>
      <c r="B141" s="19" t="s">
        <v>11</v>
      </c>
      <c r="C141" s="19">
        <v>165</v>
      </c>
      <c r="D141" s="19">
        <v>50</v>
      </c>
      <c r="E141" s="21">
        <f t="shared" ref="E141:E189" si="6">+C141+D141</f>
        <v>215</v>
      </c>
      <c r="F141" s="19">
        <v>41</v>
      </c>
      <c r="G141" s="21">
        <f t="shared" ref="G141:G189" si="7">+E141-F141</f>
        <v>174</v>
      </c>
      <c r="H141" s="19">
        <v>16.48</v>
      </c>
      <c r="I141" s="22">
        <f>G141*H141</f>
        <v>2867.52</v>
      </c>
    </row>
    <row r="142" spans="1:9" ht="20.25" x14ac:dyDescent="0.3">
      <c r="A142" s="19" t="s">
        <v>140</v>
      </c>
      <c r="B142" s="19" t="s">
        <v>11</v>
      </c>
      <c r="C142" s="19">
        <v>180</v>
      </c>
      <c r="D142" s="19">
        <v>0</v>
      </c>
      <c r="E142" s="21">
        <f t="shared" si="6"/>
        <v>180</v>
      </c>
      <c r="F142" s="19">
        <v>0</v>
      </c>
      <c r="G142" s="21">
        <f t="shared" si="7"/>
        <v>180</v>
      </c>
      <c r="H142" s="19">
        <v>0.76</v>
      </c>
      <c r="I142" s="22">
        <f t="shared" ref="I142:I189" si="8">G142*H142</f>
        <v>136.80000000000001</v>
      </c>
    </row>
    <row r="143" spans="1:9" ht="20.25" x14ac:dyDescent="0.3">
      <c r="A143" s="19" t="s">
        <v>141</v>
      </c>
      <c r="B143" s="19" t="s">
        <v>11</v>
      </c>
      <c r="C143" s="19">
        <v>580</v>
      </c>
      <c r="D143" s="19">
        <v>0</v>
      </c>
      <c r="E143" s="21">
        <f t="shared" si="6"/>
        <v>580</v>
      </c>
      <c r="F143" s="19">
        <v>20</v>
      </c>
      <c r="G143" s="21">
        <f t="shared" si="7"/>
        <v>560</v>
      </c>
      <c r="H143" s="19">
        <v>3.96</v>
      </c>
      <c r="I143" s="22">
        <f t="shared" si="8"/>
        <v>2217.6</v>
      </c>
    </row>
    <row r="144" spans="1:9" ht="20.25" x14ac:dyDescent="0.3">
      <c r="A144" s="19" t="s">
        <v>142</v>
      </c>
      <c r="B144" s="19" t="s">
        <v>11</v>
      </c>
      <c r="C144" s="19">
        <v>190</v>
      </c>
      <c r="D144" s="19">
        <v>0</v>
      </c>
      <c r="E144" s="21">
        <v>190</v>
      </c>
      <c r="F144" s="19">
        <v>0</v>
      </c>
      <c r="G144" s="21">
        <v>190</v>
      </c>
      <c r="H144" s="19">
        <v>12.332000000000001</v>
      </c>
      <c r="I144" s="22">
        <f t="shared" si="8"/>
        <v>2343.08</v>
      </c>
    </row>
    <row r="145" spans="1:9" ht="20.25" x14ac:dyDescent="0.3">
      <c r="A145" s="19" t="s">
        <v>143</v>
      </c>
      <c r="B145" s="19" t="s">
        <v>11</v>
      </c>
      <c r="C145" s="19">
        <v>380</v>
      </c>
      <c r="D145" s="19">
        <v>100</v>
      </c>
      <c r="E145" s="21">
        <f t="shared" si="6"/>
        <v>480</v>
      </c>
      <c r="F145" s="19">
        <v>60</v>
      </c>
      <c r="G145" s="21">
        <f t="shared" si="7"/>
        <v>420</v>
      </c>
      <c r="H145" s="19">
        <v>35.130000000000003</v>
      </c>
      <c r="I145" s="22">
        <f t="shared" si="8"/>
        <v>14754.6</v>
      </c>
    </row>
    <row r="146" spans="1:9" ht="20.25" x14ac:dyDescent="0.3">
      <c r="A146" s="19" t="s">
        <v>144</v>
      </c>
      <c r="B146" s="19" t="s">
        <v>11</v>
      </c>
      <c r="C146" s="19">
        <v>360</v>
      </c>
      <c r="D146" s="19">
        <v>0</v>
      </c>
      <c r="E146" s="21">
        <f t="shared" si="6"/>
        <v>360</v>
      </c>
      <c r="F146" s="19">
        <v>20</v>
      </c>
      <c r="G146" s="21">
        <f t="shared" si="7"/>
        <v>340</v>
      </c>
      <c r="H146" s="19">
        <v>9.9</v>
      </c>
      <c r="I146" s="22">
        <f t="shared" si="8"/>
        <v>3366</v>
      </c>
    </row>
    <row r="147" spans="1:9" ht="20.25" x14ac:dyDescent="0.3">
      <c r="A147" s="19" t="s">
        <v>145</v>
      </c>
      <c r="B147" s="19" t="s">
        <v>11</v>
      </c>
      <c r="C147" s="19">
        <v>0</v>
      </c>
      <c r="D147" s="19">
        <v>200</v>
      </c>
      <c r="E147" s="21">
        <f t="shared" si="6"/>
        <v>200</v>
      </c>
      <c r="F147" s="19">
        <v>0</v>
      </c>
      <c r="G147" s="21">
        <f t="shared" si="7"/>
        <v>200</v>
      </c>
      <c r="H147" s="19">
        <v>0.15</v>
      </c>
      <c r="I147" s="22">
        <f t="shared" si="8"/>
        <v>30</v>
      </c>
    </row>
    <row r="148" spans="1:9" ht="20.25" x14ac:dyDescent="0.3">
      <c r="A148" s="19" t="s">
        <v>197</v>
      </c>
      <c r="B148" s="19" t="s">
        <v>11</v>
      </c>
      <c r="C148" s="19">
        <v>5</v>
      </c>
      <c r="D148" s="19">
        <v>0</v>
      </c>
      <c r="E148" s="21">
        <f t="shared" si="6"/>
        <v>5</v>
      </c>
      <c r="F148" s="19">
        <v>1</v>
      </c>
      <c r="G148" s="21">
        <f t="shared" si="7"/>
        <v>4</v>
      </c>
      <c r="H148" s="19">
        <v>990</v>
      </c>
      <c r="I148" s="22">
        <f t="shared" si="8"/>
        <v>3960</v>
      </c>
    </row>
    <row r="149" spans="1:9" ht="20.25" x14ac:dyDescent="0.3">
      <c r="A149" s="19" t="s">
        <v>146</v>
      </c>
      <c r="B149" s="19" t="s">
        <v>11</v>
      </c>
      <c r="C149" s="19">
        <v>0</v>
      </c>
      <c r="D149" s="19">
        <v>0</v>
      </c>
      <c r="E149" s="21">
        <f t="shared" si="6"/>
        <v>0</v>
      </c>
      <c r="F149" s="19">
        <v>0</v>
      </c>
      <c r="G149" s="21">
        <f t="shared" si="7"/>
        <v>0</v>
      </c>
      <c r="H149" s="19">
        <v>0.37</v>
      </c>
      <c r="I149" s="22">
        <f t="shared" si="8"/>
        <v>0</v>
      </c>
    </row>
    <row r="150" spans="1:9" ht="20.25" x14ac:dyDescent="0.3">
      <c r="A150" s="19" t="s">
        <v>147</v>
      </c>
      <c r="B150" s="19" t="s">
        <v>11</v>
      </c>
      <c r="C150" s="19">
        <v>11</v>
      </c>
      <c r="D150" s="19">
        <v>0</v>
      </c>
      <c r="E150" s="21">
        <f t="shared" si="6"/>
        <v>11</v>
      </c>
      <c r="F150" s="19">
        <v>0</v>
      </c>
      <c r="G150" s="21">
        <f t="shared" si="7"/>
        <v>11</v>
      </c>
      <c r="H150" s="19">
        <v>154</v>
      </c>
      <c r="I150" s="22">
        <f t="shared" si="8"/>
        <v>1694</v>
      </c>
    </row>
    <row r="151" spans="1:9" ht="20.25" x14ac:dyDescent="0.3">
      <c r="A151" s="19" t="s">
        <v>148</v>
      </c>
      <c r="B151" s="19" t="s">
        <v>11</v>
      </c>
      <c r="C151" s="19">
        <v>354</v>
      </c>
      <c r="D151" s="19">
        <v>0</v>
      </c>
      <c r="E151" s="21">
        <f t="shared" si="6"/>
        <v>354</v>
      </c>
      <c r="F151" s="19">
        <v>23</v>
      </c>
      <c r="G151" s="21">
        <f t="shared" si="7"/>
        <v>331</v>
      </c>
      <c r="H151" s="19">
        <v>9.89</v>
      </c>
      <c r="I151" s="22">
        <f t="shared" si="8"/>
        <v>3273.59</v>
      </c>
    </row>
    <row r="152" spans="1:9" ht="20.25" x14ac:dyDescent="0.3">
      <c r="A152" s="19" t="s">
        <v>149</v>
      </c>
      <c r="B152" s="19" t="s">
        <v>11</v>
      </c>
      <c r="C152" s="19">
        <v>150</v>
      </c>
      <c r="D152" s="19">
        <v>0</v>
      </c>
      <c r="E152" s="21">
        <f t="shared" si="6"/>
        <v>150</v>
      </c>
      <c r="F152" s="19">
        <v>40</v>
      </c>
      <c r="G152" s="21">
        <f t="shared" si="7"/>
        <v>110</v>
      </c>
      <c r="H152" s="19">
        <v>0.28999999999999998</v>
      </c>
      <c r="I152" s="22">
        <f t="shared" si="8"/>
        <v>31.9</v>
      </c>
    </row>
    <row r="153" spans="1:9" ht="20.25" x14ac:dyDescent="0.3">
      <c r="A153" s="19" t="s">
        <v>150</v>
      </c>
      <c r="B153" s="19" t="s">
        <v>11</v>
      </c>
      <c r="C153" s="19">
        <v>310</v>
      </c>
      <c r="D153" s="19">
        <v>100</v>
      </c>
      <c r="E153" s="21">
        <f t="shared" si="6"/>
        <v>410</v>
      </c>
      <c r="F153" s="19">
        <v>40</v>
      </c>
      <c r="G153" s="21">
        <f t="shared" si="7"/>
        <v>370</v>
      </c>
      <c r="H153" s="19">
        <v>6.6</v>
      </c>
      <c r="I153" s="22">
        <f t="shared" si="8"/>
        <v>2442</v>
      </c>
    </row>
    <row r="154" spans="1:9" ht="20.25" x14ac:dyDescent="0.3">
      <c r="A154" s="19" t="s">
        <v>200</v>
      </c>
      <c r="B154" s="19" t="s">
        <v>11</v>
      </c>
      <c r="C154" s="19">
        <v>0</v>
      </c>
      <c r="D154" s="19">
        <v>10</v>
      </c>
      <c r="E154" s="21">
        <f t="shared" si="6"/>
        <v>10</v>
      </c>
      <c r="F154" s="19">
        <v>1</v>
      </c>
      <c r="G154" s="21">
        <f t="shared" si="7"/>
        <v>9</v>
      </c>
      <c r="H154" s="19">
        <v>303.52999999999997</v>
      </c>
      <c r="I154" s="22">
        <f t="shared" si="8"/>
        <v>2731.7699999999995</v>
      </c>
    </row>
    <row r="155" spans="1:9" ht="20.25" x14ac:dyDescent="0.3">
      <c r="A155" s="19" t="s">
        <v>151</v>
      </c>
      <c r="B155" s="19" t="s">
        <v>11</v>
      </c>
      <c r="C155" s="19">
        <v>176</v>
      </c>
      <c r="D155" s="19">
        <v>40</v>
      </c>
      <c r="E155" s="21">
        <f t="shared" si="6"/>
        <v>216</v>
      </c>
      <c r="F155" s="19">
        <v>30</v>
      </c>
      <c r="G155" s="21">
        <f>+E155-F155</f>
        <v>186</v>
      </c>
      <c r="H155" s="19">
        <v>68.3</v>
      </c>
      <c r="I155" s="22">
        <f t="shared" si="8"/>
        <v>12703.8</v>
      </c>
    </row>
    <row r="156" spans="1:9" ht="20.25" x14ac:dyDescent="0.3">
      <c r="A156" s="19" t="s">
        <v>152</v>
      </c>
      <c r="B156" s="19" t="s">
        <v>11</v>
      </c>
      <c r="C156" s="19">
        <v>517</v>
      </c>
      <c r="D156" s="19">
        <v>0</v>
      </c>
      <c r="E156" s="21">
        <f t="shared" si="6"/>
        <v>517</v>
      </c>
      <c r="F156" s="19">
        <v>30</v>
      </c>
      <c r="G156" s="21">
        <f t="shared" si="7"/>
        <v>487</v>
      </c>
      <c r="H156" s="19">
        <v>23.97</v>
      </c>
      <c r="I156" s="22">
        <f t="shared" si="8"/>
        <v>11673.39</v>
      </c>
    </row>
    <row r="157" spans="1:9" ht="20.25" x14ac:dyDescent="0.3">
      <c r="A157" s="19" t="s">
        <v>153</v>
      </c>
      <c r="B157" s="19" t="s">
        <v>11</v>
      </c>
      <c r="C157" s="19">
        <v>292</v>
      </c>
      <c r="D157" s="19">
        <v>100</v>
      </c>
      <c r="E157" s="21">
        <v>392</v>
      </c>
      <c r="F157" s="19">
        <v>35</v>
      </c>
      <c r="G157" s="21">
        <f t="shared" si="7"/>
        <v>357</v>
      </c>
      <c r="H157" s="19">
        <v>42.9</v>
      </c>
      <c r="I157" s="22">
        <f t="shared" si="8"/>
        <v>15315.3</v>
      </c>
    </row>
    <row r="158" spans="1:9" ht="20.25" x14ac:dyDescent="0.3">
      <c r="A158" s="19" t="s">
        <v>154</v>
      </c>
      <c r="B158" s="19" t="s">
        <v>11</v>
      </c>
      <c r="C158" s="19">
        <v>286</v>
      </c>
      <c r="D158" s="19">
        <v>0</v>
      </c>
      <c r="E158" s="21">
        <f t="shared" si="6"/>
        <v>286</v>
      </c>
      <c r="F158" s="19">
        <v>22</v>
      </c>
      <c r="G158" s="21">
        <f t="shared" si="7"/>
        <v>264</v>
      </c>
      <c r="H158" s="19">
        <v>24.13</v>
      </c>
      <c r="I158" s="22">
        <f t="shared" si="8"/>
        <v>6370.32</v>
      </c>
    </row>
    <row r="159" spans="1:9" ht="20.25" x14ac:dyDescent="0.3">
      <c r="A159" s="19" t="s">
        <v>155</v>
      </c>
      <c r="B159" s="19" t="s">
        <v>11</v>
      </c>
      <c r="C159" s="19">
        <v>347</v>
      </c>
      <c r="D159" s="19">
        <v>0</v>
      </c>
      <c r="E159" s="21">
        <f t="shared" si="6"/>
        <v>347</v>
      </c>
      <c r="F159" s="19">
        <v>0</v>
      </c>
      <c r="G159" s="21">
        <f t="shared" si="7"/>
        <v>347</v>
      </c>
      <c r="H159" s="19">
        <v>8.2200000000000006</v>
      </c>
      <c r="I159" s="22">
        <f t="shared" si="8"/>
        <v>2852.34</v>
      </c>
    </row>
    <row r="160" spans="1:9" ht="20.25" x14ac:dyDescent="0.3">
      <c r="A160" s="19" t="s">
        <v>156</v>
      </c>
      <c r="B160" s="19" t="s">
        <v>11</v>
      </c>
      <c r="C160" s="19">
        <v>320</v>
      </c>
      <c r="D160" s="19">
        <v>0</v>
      </c>
      <c r="E160" s="21">
        <f t="shared" si="6"/>
        <v>320</v>
      </c>
      <c r="F160" s="19">
        <v>0</v>
      </c>
      <c r="G160" s="21">
        <f t="shared" si="7"/>
        <v>320</v>
      </c>
      <c r="H160" s="19">
        <v>16.89</v>
      </c>
      <c r="I160" s="22">
        <f t="shared" si="8"/>
        <v>5404.8</v>
      </c>
    </row>
    <row r="161" spans="1:9" ht="20.25" x14ac:dyDescent="0.3">
      <c r="A161" s="19" t="s">
        <v>157</v>
      </c>
      <c r="B161" s="19" t="s">
        <v>11</v>
      </c>
      <c r="C161" s="19">
        <v>280</v>
      </c>
      <c r="D161" s="19">
        <v>0</v>
      </c>
      <c r="E161" s="21">
        <f t="shared" si="6"/>
        <v>280</v>
      </c>
      <c r="F161" s="19">
        <v>20</v>
      </c>
      <c r="G161" s="21">
        <f t="shared" si="7"/>
        <v>260</v>
      </c>
      <c r="H161" s="19">
        <v>15.38</v>
      </c>
      <c r="I161" s="22">
        <f t="shared" si="8"/>
        <v>3998.8</v>
      </c>
    </row>
    <row r="162" spans="1:9" ht="20.25" x14ac:dyDescent="0.3">
      <c r="A162" s="19" t="s">
        <v>158</v>
      </c>
      <c r="B162" s="19" t="s">
        <v>11</v>
      </c>
      <c r="C162" s="19">
        <v>0</v>
      </c>
      <c r="D162" s="19">
        <v>0</v>
      </c>
      <c r="E162" s="21">
        <f t="shared" si="6"/>
        <v>0</v>
      </c>
      <c r="F162" s="19">
        <v>0</v>
      </c>
      <c r="G162" s="21">
        <f t="shared" si="7"/>
        <v>0</v>
      </c>
      <c r="H162" s="19">
        <v>20.8</v>
      </c>
      <c r="I162" s="22">
        <f t="shared" si="8"/>
        <v>0</v>
      </c>
    </row>
    <row r="163" spans="1:9" ht="20.25" x14ac:dyDescent="0.3">
      <c r="A163" s="19" t="s">
        <v>159</v>
      </c>
      <c r="B163" s="19" t="s">
        <v>11</v>
      </c>
      <c r="C163" s="19">
        <v>400</v>
      </c>
      <c r="D163" s="19">
        <v>0</v>
      </c>
      <c r="E163" s="21">
        <f t="shared" si="6"/>
        <v>400</v>
      </c>
      <c r="F163" s="19">
        <v>33</v>
      </c>
      <c r="G163" s="21">
        <f t="shared" si="7"/>
        <v>367</v>
      </c>
      <c r="H163" s="19">
        <v>7.81</v>
      </c>
      <c r="I163" s="22">
        <f t="shared" si="8"/>
        <v>2866.27</v>
      </c>
    </row>
    <row r="164" spans="1:9" ht="20.25" x14ac:dyDescent="0.3">
      <c r="A164" s="19" t="s">
        <v>160</v>
      </c>
      <c r="B164" s="19" t="s">
        <v>11</v>
      </c>
      <c r="C164" s="19">
        <v>540</v>
      </c>
      <c r="D164" s="19">
        <v>120</v>
      </c>
      <c r="E164" s="21">
        <f t="shared" si="6"/>
        <v>660</v>
      </c>
      <c r="F164" s="19">
        <v>240</v>
      </c>
      <c r="G164" s="21">
        <f t="shared" si="7"/>
        <v>420</v>
      </c>
      <c r="H164" s="19">
        <v>46.18</v>
      </c>
      <c r="I164" s="22">
        <f t="shared" si="8"/>
        <v>19395.599999999999</v>
      </c>
    </row>
    <row r="165" spans="1:9" ht="20.25" x14ac:dyDescent="0.3">
      <c r="A165" s="19" t="s">
        <v>161</v>
      </c>
      <c r="B165" s="19" t="s">
        <v>11</v>
      </c>
      <c r="C165" s="19">
        <v>300</v>
      </c>
      <c r="D165" s="19">
        <v>0</v>
      </c>
      <c r="E165" s="21">
        <f t="shared" si="6"/>
        <v>300</v>
      </c>
      <c r="F165" s="19">
        <v>48</v>
      </c>
      <c r="G165" s="21">
        <f t="shared" si="7"/>
        <v>252</v>
      </c>
      <c r="H165" s="19">
        <v>71.5</v>
      </c>
      <c r="I165" s="22">
        <f t="shared" si="8"/>
        <v>18018</v>
      </c>
    </row>
    <row r="166" spans="1:9" ht="20.25" x14ac:dyDescent="0.3">
      <c r="A166" s="19" t="s">
        <v>162</v>
      </c>
      <c r="B166" s="19" t="s">
        <v>11</v>
      </c>
      <c r="C166" s="19">
        <v>270</v>
      </c>
      <c r="D166" s="19">
        <v>0</v>
      </c>
      <c r="E166" s="21">
        <f t="shared" si="6"/>
        <v>270</v>
      </c>
      <c r="F166" s="19">
        <v>24</v>
      </c>
      <c r="G166" s="21">
        <f t="shared" si="7"/>
        <v>246</v>
      </c>
      <c r="H166" s="19">
        <v>53.35</v>
      </c>
      <c r="I166" s="22">
        <f t="shared" si="8"/>
        <v>13124.1</v>
      </c>
    </row>
    <row r="167" spans="1:9" ht="20.25" x14ac:dyDescent="0.3">
      <c r="A167" s="19" t="s">
        <v>163</v>
      </c>
      <c r="B167" s="19" t="s">
        <v>11</v>
      </c>
      <c r="C167" s="19">
        <v>297</v>
      </c>
      <c r="D167" s="19">
        <v>240</v>
      </c>
      <c r="E167" s="21">
        <v>537</v>
      </c>
      <c r="F167" s="19">
        <v>192</v>
      </c>
      <c r="G167" s="21">
        <f t="shared" si="7"/>
        <v>345</v>
      </c>
      <c r="H167" s="19">
        <v>46.51</v>
      </c>
      <c r="I167" s="22">
        <f t="shared" si="8"/>
        <v>16045.949999999999</v>
      </c>
    </row>
    <row r="168" spans="1:9" ht="20.25" x14ac:dyDescent="0.3">
      <c r="A168" s="19" t="s">
        <v>164</v>
      </c>
      <c r="B168" s="19" t="s">
        <v>11</v>
      </c>
      <c r="C168" s="19">
        <v>236</v>
      </c>
      <c r="D168" s="19">
        <v>0</v>
      </c>
      <c r="E168" s="21">
        <f t="shared" si="6"/>
        <v>236</v>
      </c>
      <c r="F168" s="19">
        <v>60</v>
      </c>
      <c r="G168" s="21">
        <f t="shared" si="7"/>
        <v>176</v>
      </c>
      <c r="H168" s="19">
        <v>20.83</v>
      </c>
      <c r="I168" s="22">
        <f t="shared" si="8"/>
        <v>3666.08</v>
      </c>
    </row>
    <row r="169" spans="1:9" ht="20.25" x14ac:dyDescent="0.3">
      <c r="A169" s="19" t="s">
        <v>165</v>
      </c>
      <c r="B169" s="19" t="s">
        <v>11</v>
      </c>
      <c r="C169" s="19">
        <v>312</v>
      </c>
      <c r="D169" s="19">
        <v>0</v>
      </c>
      <c r="E169" s="21">
        <f t="shared" si="6"/>
        <v>312</v>
      </c>
      <c r="F169" s="19">
        <v>96</v>
      </c>
      <c r="G169" s="21">
        <f t="shared" si="7"/>
        <v>216</v>
      </c>
      <c r="H169" s="19">
        <v>37.93</v>
      </c>
      <c r="I169" s="22">
        <f t="shared" si="8"/>
        <v>8192.8799999999992</v>
      </c>
    </row>
    <row r="170" spans="1:9" ht="20.25" x14ac:dyDescent="0.3">
      <c r="A170" s="19" t="s">
        <v>166</v>
      </c>
      <c r="B170" s="19" t="s">
        <v>11</v>
      </c>
      <c r="C170" s="19">
        <v>0</v>
      </c>
      <c r="D170" s="19">
        <v>0</v>
      </c>
      <c r="E170" s="21">
        <f t="shared" si="6"/>
        <v>0</v>
      </c>
      <c r="F170" s="19">
        <v>0</v>
      </c>
      <c r="G170" s="21">
        <f t="shared" si="7"/>
        <v>0</v>
      </c>
      <c r="H170" s="19">
        <v>99</v>
      </c>
      <c r="I170" s="22">
        <f t="shared" si="8"/>
        <v>0</v>
      </c>
    </row>
    <row r="171" spans="1:9" ht="20.25" x14ac:dyDescent="0.3">
      <c r="A171" s="19" t="s">
        <v>167</v>
      </c>
      <c r="B171" s="19" t="s">
        <v>11</v>
      </c>
      <c r="C171" s="19">
        <v>192</v>
      </c>
      <c r="D171" s="19">
        <v>0</v>
      </c>
      <c r="E171" s="21">
        <f t="shared" si="6"/>
        <v>192</v>
      </c>
      <c r="F171" s="19">
        <v>0</v>
      </c>
      <c r="G171" s="21">
        <f t="shared" si="7"/>
        <v>192</v>
      </c>
      <c r="H171" s="19">
        <v>36</v>
      </c>
      <c r="I171" s="22">
        <f t="shared" si="8"/>
        <v>6912</v>
      </c>
    </row>
    <row r="172" spans="1:9" ht="20.25" x14ac:dyDescent="0.3">
      <c r="A172" s="19" t="s">
        <v>168</v>
      </c>
      <c r="B172" s="19" t="s">
        <v>11</v>
      </c>
      <c r="C172" s="19">
        <v>244</v>
      </c>
      <c r="D172" s="19">
        <v>0</v>
      </c>
      <c r="E172" s="21">
        <f t="shared" si="6"/>
        <v>244</v>
      </c>
      <c r="F172" s="19">
        <v>44</v>
      </c>
      <c r="G172" s="21">
        <f t="shared" si="7"/>
        <v>200</v>
      </c>
      <c r="H172" s="19">
        <v>49.48</v>
      </c>
      <c r="I172" s="22">
        <f t="shared" si="8"/>
        <v>9896</v>
      </c>
    </row>
    <row r="173" spans="1:9" ht="20.25" x14ac:dyDescent="0.3">
      <c r="A173" s="19" t="s">
        <v>169</v>
      </c>
      <c r="B173" s="19" t="s">
        <v>11</v>
      </c>
      <c r="C173" s="19">
        <v>722</v>
      </c>
      <c r="D173" s="19">
        <v>0</v>
      </c>
      <c r="E173" s="21">
        <f t="shared" si="6"/>
        <v>722</v>
      </c>
      <c r="F173" s="19">
        <v>90</v>
      </c>
      <c r="G173" s="21">
        <f t="shared" si="7"/>
        <v>632</v>
      </c>
      <c r="H173" s="19">
        <v>46.7</v>
      </c>
      <c r="I173" s="22">
        <f t="shared" si="8"/>
        <v>29514.400000000001</v>
      </c>
    </row>
    <row r="174" spans="1:9" ht="20.25" x14ac:dyDescent="0.3">
      <c r="A174" s="19" t="s">
        <v>170</v>
      </c>
      <c r="B174" s="19" t="s">
        <v>11</v>
      </c>
      <c r="C174" s="19">
        <v>31</v>
      </c>
      <c r="D174" s="19">
        <v>0</v>
      </c>
      <c r="E174" s="21">
        <f t="shared" si="6"/>
        <v>31</v>
      </c>
      <c r="F174" s="19">
        <v>0</v>
      </c>
      <c r="G174" s="21">
        <f t="shared" si="7"/>
        <v>31</v>
      </c>
      <c r="H174" s="19">
        <v>24.7</v>
      </c>
      <c r="I174" s="22">
        <f t="shared" si="8"/>
        <v>765.69999999999993</v>
      </c>
    </row>
    <row r="175" spans="1:9" ht="20.25" x14ac:dyDescent="0.3">
      <c r="A175" s="19" t="s">
        <v>171</v>
      </c>
      <c r="B175" s="19" t="s">
        <v>11</v>
      </c>
      <c r="C175" s="19">
        <v>53</v>
      </c>
      <c r="D175" s="19">
        <v>0</v>
      </c>
      <c r="E175" s="21">
        <f t="shared" si="6"/>
        <v>53</v>
      </c>
      <c r="F175" s="19">
        <v>10</v>
      </c>
      <c r="G175" s="21">
        <f t="shared" si="7"/>
        <v>43</v>
      </c>
      <c r="H175" s="19">
        <v>25.13</v>
      </c>
      <c r="I175" s="22">
        <f t="shared" si="8"/>
        <v>1080.5899999999999</v>
      </c>
    </row>
    <row r="176" spans="1:9" ht="20.25" x14ac:dyDescent="0.3">
      <c r="A176" s="19" t="s">
        <v>172</v>
      </c>
      <c r="B176" s="19" t="s">
        <v>11</v>
      </c>
      <c r="C176" s="19">
        <v>49</v>
      </c>
      <c r="D176" s="19">
        <v>0</v>
      </c>
      <c r="E176" s="21">
        <f t="shared" si="6"/>
        <v>49</v>
      </c>
      <c r="F176" s="19">
        <v>4</v>
      </c>
      <c r="G176" s="21">
        <f t="shared" si="7"/>
        <v>45</v>
      </c>
      <c r="H176" s="19">
        <v>25.8</v>
      </c>
      <c r="I176" s="22">
        <f t="shared" si="8"/>
        <v>1161</v>
      </c>
    </row>
    <row r="177" spans="1:9" ht="20.25" x14ac:dyDescent="0.3">
      <c r="A177" s="19" t="s">
        <v>173</v>
      </c>
      <c r="B177" s="19" t="s">
        <v>11</v>
      </c>
      <c r="C177" s="19">
        <v>40</v>
      </c>
      <c r="D177" s="19">
        <v>0</v>
      </c>
      <c r="E177" s="21">
        <f t="shared" si="6"/>
        <v>40</v>
      </c>
      <c r="F177" s="19">
        <v>0</v>
      </c>
      <c r="G177" s="21">
        <f t="shared" si="7"/>
        <v>40</v>
      </c>
      <c r="H177" s="19">
        <v>15.95</v>
      </c>
      <c r="I177" s="22">
        <f t="shared" si="8"/>
        <v>638</v>
      </c>
    </row>
    <row r="178" spans="1:9" ht="20.25" x14ac:dyDescent="0.3">
      <c r="A178" s="19" t="s">
        <v>174</v>
      </c>
      <c r="B178" s="19" t="s">
        <v>11</v>
      </c>
      <c r="C178" s="19">
        <v>5</v>
      </c>
      <c r="D178" s="19">
        <v>0</v>
      </c>
      <c r="E178" s="21">
        <f t="shared" si="6"/>
        <v>5</v>
      </c>
      <c r="F178" s="19">
        <v>0</v>
      </c>
      <c r="G178" s="21">
        <f t="shared" si="7"/>
        <v>5</v>
      </c>
      <c r="H178" s="19">
        <v>27.5</v>
      </c>
      <c r="I178" s="22">
        <f t="shared" si="8"/>
        <v>137.5</v>
      </c>
    </row>
    <row r="179" spans="1:9" ht="20.25" x14ac:dyDescent="0.3">
      <c r="A179" s="19" t="s">
        <v>175</v>
      </c>
      <c r="B179" s="19" t="s">
        <v>11</v>
      </c>
      <c r="C179" s="19">
        <v>27</v>
      </c>
      <c r="D179" s="19">
        <v>0</v>
      </c>
      <c r="E179" s="21">
        <f t="shared" si="6"/>
        <v>27</v>
      </c>
      <c r="F179" s="19">
        <v>0</v>
      </c>
      <c r="G179" s="21">
        <f t="shared" si="7"/>
        <v>27</v>
      </c>
      <c r="H179" s="19">
        <v>30.8</v>
      </c>
      <c r="I179" s="22">
        <f t="shared" si="8"/>
        <v>831.6</v>
      </c>
    </row>
    <row r="180" spans="1:9" ht="20.25" x14ac:dyDescent="0.3">
      <c r="A180" s="19" t="s">
        <v>176</v>
      </c>
      <c r="B180" s="19" t="s">
        <v>11</v>
      </c>
      <c r="C180" s="19">
        <v>16</v>
      </c>
      <c r="D180" s="19">
        <v>0</v>
      </c>
      <c r="E180" s="21">
        <f t="shared" si="6"/>
        <v>16</v>
      </c>
      <c r="F180" s="19">
        <v>0</v>
      </c>
      <c r="G180" s="21">
        <f t="shared" si="7"/>
        <v>16</v>
      </c>
      <c r="H180" s="19">
        <v>27.54</v>
      </c>
      <c r="I180" s="22">
        <f t="shared" si="8"/>
        <v>440.64</v>
      </c>
    </row>
    <row r="181" spans="1:9" ht="20.25" x14ac:dyDescent="0.3">
      <c r="A181" s="19" t="s">
        <v>177</v>
      </c>
      <c r="B181" s="19" t="s">
        <v>11</v>
      </c>
      <c r="C181" s="19">
        <v>18</v>
      </c>
      <c r="D181" s="19">
        <v>0</v>
      </c>
      <c r="E181" s="21">
        <f t="shared" si="6"/>
        <v>18</v>
      </c>
      <c r="F181" s="19">
        <v>0</v>
      </c>
      <c r="G181" s="21">
        <f t="shared" si="7"/>
        <v>18</v>
      </c>
      <c r="H181" s="19">
        <v>28.85</v>
      </c>
      <c r="I181" s="22">
        <f t="shared" si="8"/>
        <v>519.30000000000007</v>
      </c>
    </row>
    <row r="182" spans="1:9" ht="20.25" x14ac:dyDescent="0.3">
      <c r="A182" s="19" t="s">
        <v>178</v>
      </c>
      <c r="B182" s="19" t="s">
        <v>11</v>
      </c>
      <c r="C182" s="19">
        <v>0</v>
      </c>
      <c r="D182" s="19">
        <v>0</v>
      </c>
      <c r="E182" s="21">
        <f t="shared" si="6"/>
        <v>0</v>
      </c>
      <c r="F182" s="19">
        <v>0</v>
      </c>
      <c r="G182" s="21">
        <f t="shared" si="7"/>
        <v>0</v>
      </c>
      <c r="H182" s="19">
        <v>20.48</v>
      </c>
      <c r="I182" s="22">
        <f t="shared" si="8"/>
        <v>0</v>
      </c>
    </row>
    <row r="183" spans="1:9" ht="20.25" x14ac:dyDescent="0.3">
      <c r="A183" s="19" t="s">
        <v>179</v>
      </c>
      <c r="B183" s="19" t="s">
        <v>11</v>
      </c>
      <c r="C183" s="19">
        <v>10</v>
      </c>
      <c r="D183" s="19">
        <v>0</v>
      </c>
      <c r="E183" s="21">
        <v>10</v>
      </c>
      <c r="F183" s="19">
        <v>1</v>
      </c>
      <c r="G183" s="21">
        <v>9</v>
      </c>
      <c r="H183" s="19">
        <v>385</v>
      </c>
      <c r="I183" s="22">
        <f t="shared" si="8"/>
        <v>3465</v>
      </c>
    </row>
    <row r="184" spans="1:9" ht="20.25" x14ac:dyDescent="0.3">
      <c r="A184" s="19" t="s">
        <v>180</v>
      </c>
      <c r="B184" s="19" t="s">
        <v>11</v>
      </c>
      <c r="C184" s="19">
        <v>0</v>
      </c>
      <c r="D184" s="19">
        <v>48</v>
      </c>
      <c r="E184" s="21">
        <f t="shared" si="6"/>
        <v>48</v>
      </c>
      <c r="F184" s="19">
        <v>5</v>
      </c>
      <c r="G184" s="21">
        <f t="shared" si="7"/>
        <v>43</v>
      </c>
      <c r="H184" s="19">
        <v>40.75</v>
      </c>
      <c r="I184" s="22">
        <f t="shared" si="8"/>
        <v>1752.25</v>
      </c>
    </row>
    <row r="185" spans="1:9" ht="20.25" x14ac:dyDescent="0.3">
      <c r="A185" s="19" t="s">
        <v>181</v>
      </c>
      <c r="B185" s="19" t="s">
        <v>11</v>
      </c>
      <c r="C185" s="19">
        <v>320</v>
      </c>
      <c r="D185" s="19">
        <v>0</v>
      </c>
      <c r="E185" s="21">
        <f t="shared" si="6"/>
        <v>320</v>
      </c>
      <c r="F185" s="19">
        <v>100</v>
      </c>
      <c r="G185" s="21">
        <f t="shared" si="7"/>
        <v>220</v>
      </c>
      <c r="H185" s="19">
        <v>9.9</v>
      </c>
      <c r="I185" s="22">
        <f t="shared" si="8"/>
        <v>2178</v>
      </c>
    </row>
    <row r="186" spans="1:9" ht="20.25" x14ac:dyDescent="0.3">
      <c r="A186" s="19" t="s">
        <v>182</v>
      </c>
      <c r="B186" s="19" t="s">
        <v>11</v>
      </c>
      <c r="C186" s="19">
        <v>11</v>
      </c>
      <c r="D186" s="19">
        <v>0</v>
      </c>
      <c r="E186" s="21">
        <f t="shared" si="6"/>
        <v>11</v>
      </c>
      <c r="F186" s="19">
        <v>1</v>
      </c>
      <c r="G186" s="21">
        <f t="shared" si="7"/>
        <v>10</v>
      </c>
      <c r="H186" s="19">
        <v>461.85</v>
      </c>
      <c r="I186" s="22">
        <f t="shared" si="8"/>
        <v>4618.5</v>
      </c>
    </row>
    <row r="187" spans="1:9" ht="20.25" x14ac:dyDescent="0.3">
      <c r="A187" s="19" t="s">
        <v>183</v>
      </c>
      <c r="B187" s="19" t="s">
        <v>11</v>
      </c>
      <c r="C187" s="19">
        <v>200</v>
      </c>
      <c r="D187" s="19">
        <v>0</v>
      </c>
      <c r="E187" s="21">
        <f t="shared" si="6"/>
        <v>200</v>
      </c>
      <c r="F187" s="19">
        <v>10</v>
      </c>
      <c r="G187" s="21">
        <f t="shared" si="7"/>
        <v>190</v>
      </c>
      <c r="H187" s="19">
        <v>7.15</v>
      </c>
      <c r="I187" s="22">
        <f t="shared" si="8"/>
        <v>1358.5</v>
      </c>
    </row>
    <row r="188" spans="1:9" ht="20.25" x14ac:dyDescent="0.3">
      <c r="A188" s="19" t="s">
        <v>184</v>
      </c>
      <c r="B188" s="19" t="s">
        <v>11</v>
      </c>
      <c r="C188" s="19">
        <v>0</v>
      </c>
      <c r="D188" s="19">
        <v>0</v>
      </c>
      <c r="E188" s="21">
        <f t="shared" si="6"/>
        <v>0</v>
      </c>
      <c r="F188" s="19">
        <v>0</v>
      </c>
      <c r="G188" s="21">
        <f t="shared" si="7"/>
        <v>0</v>
      </c>
      <c r="H188" s="19">
        <v>1.31</v>
      </c>
      <c r="I188" s="22">
        <f t="shared" si="8"/>
        <v>0</v>
      </c>
    </row>
    <row r="189" spans="1:9" ht="20.25" x14ac:dyDescent="0.3">
      <c r="A189" s="19" t="s">
        <v>185</v>
      </c>
      <c r="B189" s="19" t="s">
        <v>11</v>
      </c>
      <c r="C189" s="19">
        <v>70</v>
      </c>
      <c r="D189" s="19">
        <v>0</v>
      </c>
      <c r="E189" s="21">
        <f t="shared" si="6"/>
        <v>70</v>
      </c>
      <c r="F189" s="19">
        <v>30</v>
      </c>
      <c r="G189" s="21">
        <f t="shared" si="7"/>
        <v>40</v>
      </c>
      <c r="H189" s="19">
        <v>23.7</v>
      </c>
      <c r="I189" s="22">
        <f t="shared" si="8"/>
        <v>948</v>
      </c>
    </row>
    <row r="190" spans="1:9" ht="20.25" x14ac:dyDescent="0.3">
      <c r="A190" s="42" t="s">
        <v>186</v>
      </c>
      <c r="B190" s="42"/>
      <c r="C190" s="42"/>
      <c r="D190" s="42"/>
      <c r="E190" s="42"/>
      <c r="F190" s="42"/>
      <c r="G190" s="42"/>
      <c r="H190" s="42"/>
      <c r="I190" s="43">
        <f>SUM(I141:I189)</f>
        <v>245693.47000000003</v>
      </c>
    </row>
    <row r="191" spans="1:9" ht="23.25" x14ac:dyDescent="0.35">
      <c r="A191" s="44" t="s">
        <v>187</v>
      </c>
      <c r="B191" s="29"/>
      <c r="H191" s="44" t="s">
        <v>188</v>
      </c>
      <c r="I191" s="45">
        <f>+I190+I136+I66</f>
        <v>712649.68000000017</v>
      </c>
    </row>
    <row r="192" spans="1:9" ht="23.25" x14ac:dyDescent="0.35">
      <c r="A192" s="44"/>
      <c r="B192" s="29"/>
      <c r="I192" s="40"/>
    </row>
    <row r="193" spans="1:8" ht="20.25" x14ac:dyDescent="0.3">
      <c r="A193" s="29" t="s">
        <v>189</v>
      </c>
      <c r="B193" s="29" t="s">
        <v>190</v>
      </c>
      <c r="H193" t="s">
        <v>191</v>
      </c>
    </row>
    <row r="194" spans="1:8" x14ac:dyDescent="0.25">
      <c r="A194" t="s">
        <v>192</v>
      </c>
      <c r="B194" t="s">
        <v>193</v>
      </c>
      <c r="G194" t="s">
        <v>194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7"/>
  <sheetViews>
    <sheetView workbookViewId="0">
      <selection activeCell="F11" sqref="F11"/>
    </sheetView>
  </sheetViews>
  <sheetFormatPr baseColWidth="10" defaultRowHeight="15" x14ac:dyDescent="0.25"/>
  <cols>
    <col min="1" max="1" width="53" customWidth="1"/>
    <col min="9" max="9" width="19.5703125" customWidth="1"/>
    <col min="257" max="257" width="53" customWidth="1"/>
    <col min="265" max="265" width="19.5703125" customWidth="1"/>
    <col min="513" max="513" width="53" customWidth="1"/>
    <col min="521" max="521" width="19.5703125" customWidth="1"/>
    <col min="769" max="769" width="53" customWidth="1"/>
    <col min="777" max="777" width="19.5703125" customWidth="1"/>
    <col min="1025" max="1025" width="53" customWidth="1"/>
    <col min="1033" max="1033" width="19.5703125" customWidth="1"/>
    <col min="1281" max="1281" width="53" customWidth="1"/>
    <col min="1289" max="1289" width="19.5703125" customWidth="1"/>
    <col min="1537" max="1537" width="53" customWidth="1"/>
    <col min="1545" max="1545" width="19.5703125" customWidth="1"/>
    <col min="1793" max="1793" width="53" customWidth="1"/>
    <col min="1801" max="1801" width="19.5703125" customWidth="1"/>
    <col min="2049" max="2049" width="53" customWidth="1"/>
    <col min="2057" max="2057" width="19.5703125" customWidth="1"/>
    <col min="2305" max="2305" width="53" customWidth="1"/>
    <col min="2313" max="2313" width="19.5703125" customWidth="1"/>
    <col min="2561" max="2561" width="53" customWidth="1"/>
    <col min="2569" max="2569" width="19.5703125" customWidth="1"/>
    <col min="2817" max="2817" width="53" customWidth="1"/>
    <col min="2825" max="2825" width="19.5703125" customWidth="1"/>
    <col min="3073" max="3073" width="53" customWidth="1"/>
    <col min="3081" max="3081" width="19.5703125" customWidth="1"/>
    <col min="3329" max="3329" width="53" customWidth="1"/>
    <col min="3337" max="3337" width="19.5703125" customWidth="1"/>
    <col min="3585" max="3585" width="53" customWidth="1"/>
    <col min="3593" max="3593" width="19.5703125" customWidth="1"/>
    <col min="3841" max="3841" width="53" customWidth="1"/>
    <col min="3849" max="3849" width="19.5703125" customWidth="1"/>
    <col min="4097" max="4097" width="53" customWidth="1"/>
    <col min="4105" max="4105" width="19.5703125" customWidth="1"/>
    <col min="4353" max="4353" width="53" customWidth="1"/>
    <col min="4361" max="4361" width="19.5703125" customWidth="1"/>
    <col min="4609" max="4609" width="53" customWidth="1"/>
    <col min="4617" max="4617" width="19.5703125" customWidth="1"/>
    <col min="4865" max="4865" width="53" customWidth="1"/>
    <col min="4873" max="4873" width="19.5703125" customWidth="1"/>
    <col min="5121" max="5121" width="53" customWidth="1"/>
    <col min="5129" max="5129" width="19.5703125" customWidth="1"/>
    <col min="5377" max="5377" width="53" customWidth="1"/>
    <col min="5385" max="5385" width="19.5703125" customWidth="1"/>
    <col min="5633" max="5633" width="53" customWidth="1"/>
    <col min="5641" max="5641" width="19.5703125" customWidth="1"/>
    <col min="5889" max="5889" width="53" customWidth="1"/>
    <col min="5897" max="5897" width="19.5703125" customWidth="1"/>
    <col min="6145" max="6145" width="53" customWidth="1"/>
    <col min="6153" max="6153" width="19.5703125" customWidth="1"/>
    <col min="6401" max="6401" width="53" customWidth="1"/>
    <col min="6409" max="6409" width="19.5703125" customWidth="1"/>
    <col min="6657" max="6657" width="53" customWidth="1"/>
    <col min="6665" max="6665" width="19.5703125" customWidth="1"/>
    <col min="6913" max="6913" width="53" customWidth="1"/>
    <col min="6921" max="6921" width="19.5703125" customWidth="1"/>
    <col min="7169" max="7169" width="53" customWidth="1"/>
    <col min="7177" max="7177" width="19.5703125" customWidth="1"/>
    <col min="7425" max="7425" width="53" customWidth="1"/>
    <col min="7433" max="7433" width="19.5703125" customWidth="1"/>
    <col min="7681" max="7681" width="53" customWidth="1"/>
    <col min="7689" max="7689" width="19.5703125" customWidth="1"/>
    <col min="7937" max="7937" width="53" customWidth="1"/>
    <col min="7945" max="7945" width="19.5703125" customWidth="1"/>
    <col min="8193" max="8193" width="53" customWidth="1"/>
    <col min="8201" max="8201" width="19.5703125" customWidth="1"/>
    <col min="8449" max="8449" width="53" customWidth="1"/>
    <col min="8457" max="8457" width="19.5703125" customWidth="1"/>
    <col min="8705" max="8705" width="53" customWidth="1"/>
    <col min="8713" max="8713" width="19.5703125" customWidth="1"/>
    <col min="8961" max="8961" width="53" customWidth="1"/>
    <col min="8969" max="8969" width="19.5703125" customWidth="1"/>
    <col min="9217" max="9217" width="53" customWidth="1"/>
    <col min="9225" max="9225" width="19.5703125" customWidth="1"/>
    <col min="9473" max="9473" width="53" customWidth="1"/>
    <col min="9481" max="9481" width="19.5703125" customWidth="1"/>
    <col min="9729" max="9729" width="53" customWidth="1"/>
    <col min="9737" max="9737" width="19.5703125" customWidth="1"/>
    <col min="9985" max="9985" width="53" customWidth="1"/>
    <col min="9993" max="9993" width="19.5703125" customWidth="1"/>
    <col min="10241" max="10241" width="53" customWidth="1"/>
    <col min="10249" max="10249" width="19.5703125" customWidth="1"/>
    <col min="10497" max="10497" width="53" customWidth="1"/>
    <col min="10505" max="10505" width="19.5703125" customWidth="1"/>
    <col min="10753" max="10753" width="53" customWidth="1"/>
    <col min="10761" max="10761" width="19.5703125" customWidth="1"/>
    <col min="11009" max="11009" width="53" customWidth="1"/>
    <col min="11017" max="11017" width="19.5703125" customWidth="1"/>
    <col min="11265" max="11265" width="53" customWidth="1"/>
    <col min="11273" max="11273" width="19.5703125" customWidth="1"/>
    <col min="11521" max="11521" width="53" customWidth="1"/>
    <col min="11529" max="11529" width="19.5703125" customWidth="1"/>
    <col min="11777" max="11777" width="53" customWidth="1"/>
    <col min="11785" max="11785" width="19.5703125" customWidth="1"/>
    <col min="12033" max="12033" width="53" customWidth="1"/>
    <col min="12041" max="12041" width="19.5703125" customWidth="1"/>
    <col min="12289" max="12289" width="53" customWidth="1"/>
    <col min="12297" max="12297" width="19.5703125" customWidth="1"/>
    <col min="12545" max="12545" width="53" customWidth="1"/>
    <col min="12553" max="12553" width="19.5703125" customWidth="1"/>
    <col min="12801" max="12801" width="53" customWidth="1"/>
    <col min="12809" max="12809" width="19.5703125" customWidth="1"/>
    <col min="13057" max="13057" width="53" customWidth="1"/>
    <col min="13065" max="13065" width="19.5703125" customWidth="1"/>
    <col min="13313" max="13313" width="53" customWidth="1"/>
    <col min="13321" max="13321" width="19.5703125" customWidth="1"/>
    <col min="13569" max="13569" width="53" customWidth="1"/>
    <col min="13577" max="13577" width="19.5703125" customWidth="1"/>
    <col min="13825" max="13825" width="53" customWidth="1"/>
    <col min="13833" max="13833" width="19.5703125" customWidth="1"/>
    <col min="14081" max="14081" width="53" customWidth="1"/>
    <col min="14089" max="14089" width="19.5703125" customWidth="1"/>
    <col min="14337" max="14337" width="53" customWidth="1"/>
    <col min="14345" max="14345" width="19.5703125" customWidth="1"/>
    <col min="14593" max="14593" width="53" customWidth="1"/>
    <col min="14601" max="14601" width="19.5703125" customWidth="1"/>
    <col min="14849" max="14849" width="53" customWidth="1"/>
    <col min="14857" max="14857" width="19.5703125" customWidth="1"/>
    <col min="15105" max="15105" width="53" customWidth="1"/>
    <col min="15113" max="15113" width="19.5703125" customWidth="1"/>
    <col min="15361" max="15361" width="53" customWidth="1"/>
    <col min="15369" max="15369" width="19.5703125" customWidth="1"/>
    <col min="15617" max="15617" width="53" customWidth="1"/>
    <col min="15625" max="15625" width="19.5703125" customWidth="1"/>
    <col min="15873" max="15873" width="53" customWidth="1"/>
    <col min="15881" max="15881" width="19.5703125" customWidth="1"/>
    <col min="16129" max="16129" width="53" customWidth="1"/>
    <col min="16137" max="16137" width="19.5703125" customWidth="1"/>
  </cols>
  <sheetData>
    <row r="2" spans="1:9" x14ac:dyDescent="0.25">
      <c r="C2" s="1"/>
      <c r="G2" s="2"/>
    </row>
    <row r="3" spans="1:9" x14ac:dyDescent="0.25">
      <c r="C3" s="1"/>
      <c r="G3" s="2"/>
    </row>
    <row r="4" spans="1:9" x14ac:dyDescent="0.25">
      <c r="C4" s="1"/>
      <c r="G4" s="2"/>
    </row>
    <row r="5" spans="1:9" x14ac:dyDescent="0.25">
      <c r="C5" s="1" t="s">
        <v>0</v>
      </c>
    </row>
    <row r="6" spans="1:9" ht="15.75" x14ac:dyDescent="0.25">
      <c r="B6" s="3" t="s">
        <v>1</v>
      </c>
      <c r="C6" s="3"/>
      <c r="D6" s="3"/>
      <c r="E6" s="3"/>
      <c r="F6" s="3"/>
    </row>
    <row r="7" spans="1:9" x14ac:dyDescent="0.25">
      <c r="A7" s="4"/>
      <c r="C7" s="5" t="s">
        <v>198</v>
      </c>
      <c r="D7" s="1"/>
      <c r="E7" s="1"/>
      <c r="F7" s="1"/>
      <c r="G7" s="5"/>
      <c r="H7" s="5"/>
    </row>
    <row r="8" spans="1:9" x14ac:dyDescent="0.25">
      <c r="D8" s="4"/>
    </row>
    <row r="9" spans="1:9" x14ac:dyDescent="0.25">
      <c r="A9" s="4" t="s">
        <v>2</v>
      </c>
      <c r="B9" s="6"/>
      <c r="C9" s="7" t="s">
        <v>3</v>
      </c>
      <c r="D9" s="7"/>
      <c r="E9" s="7"/>
      <c r="F9" s="7"/>
      <c r="G9" s="6"/>
      <c r="H9" s="6"/>
      <c r="I9" s="8"/>
    </row>
    <row r="10" spans="1:9" x14ac:dyDescent="0.25">
      <c r="A10" s="4" t="s">
        <v>4</v>
      </c>
      <c r="B10" s="9"/>
      <c r="C10" s="6" t="s">
        <v>5</v>
      </c>
      <c r="D10" s="6"/>
      <c r="E10" s="6"/>
      <c r="F10" s="7"/>
      <c r="G10" s="6"/>
      <c r="H10" s="6"/>
      <c r="I10" s="8"/>
    </row>
    <row r="11" spans="1:9" ht="15.75" thickBot="1" x14ac:dyDescent="0.3">
      <c r="A11" s="4" t="s">
        <v>6</v>
      </c>
      <c r="B11" s="6"/>
      <c r="C11" s="10" t="s">
        <v>7</v>
      </c>
      <c r="D11" s="10"/>
      <c r="E11" s="5" t="s">
        <v>8</v>
      </c>
      <c r="F11" s="11" t="s">
        <v>201</v>
      </c>
      <c r="G11" s="10"/>
      <c r="H11" s="5" t="s">
        <v>9</v>
      </c>
      <c r="I11" s="12">
        <v>2026</v>
      </c>
    </row>
    <row r="12" spans="1:9" x14ac:dyDescent="0.25">
      <c r="A12" s="13" t="s">
        <v>10</v>
      </c>
      <c r="B12" s="14" t="s">
        <v>11</v>
      </c>
      <c r="C12" s="14" t="s">
        <v>12</v>
      </c>
      <c r="D12" s="14" t="s">
        <v>13</v>
      </c>
      <c r="E12" s="14" t="s">
        <v>12</v>
      </c>
      <c r="F12" s="14" t="s">
        <v>14</v>
      </c>
      <c r="G12" s="14" t="s">
        <v>15</v>
      </c>
      <c r="H12" s="14" t="s">
        <v>16</v>
      </c>
      <c r="I12" s="15" t="s">
        <v>16</v>
      </c>
    </row>
    <row r="13" spans="1:9" ht="15.75" thickBot="1" x14ac:dyDescent="0.3">
      <c r="A13" s="16"/>
      <c r="B13" s="17"/>
      <c r="C13" s="17" t="s">
        <v>17</v>
      </c>
      <c r="D13" s="17"/>
      <c r="E13" s="17" t="s">
        <v>14</v>
      </c>
      <c r="F13" s="17" t="s">
        <v>18</v>
      </c>
      <c r="G13" s="17" t="s">
        <v>19</v>
      </c>
      <c r="H13" s="17" t="s">
        <v>20</v>
      </c>
      <c r="I13" s="18" t="s">
        <v>14</v>
      </c>
    </row>
    <row r="14" spans="1:9" ht="20.25" x14ac:dyDescent="0.3">
      <c r="A14" s="19" t="s">
        <v>21</v>
      </c>
      <c r="B14" s="19" t="s">
        <v>11</v>
      </c>
      <c r="C14" s="20">
        <v>5000</v>
      </c>
      <c r="D14" s="20">
        <v>0</v>
      </c>
      <c r="E14" s="21">
        <v>5000</v>
      </c>
      <c r="F14" s="20">
        <v>500</v>
      </c>
      <c r="G14" s="21">
        <f>+E14-F14</f>
        <v>4500</v>
      </c>
      <c r="H14" s="19">
        <v>0.5</v>
      </c>
      <c r="I14" s="22">
        <f>G14*H14</f>
        <v>2250</v>
      </c>
    </row>
    <row r="15" spans="1:9" ht="20.25" x14ac:dyDescent="0.3">
      <c r="A15" s="19" t="s">
        <v>22</v>
      </c>
      <c r="B15" s="19" t="s">
        <v>11</v>
      </c>
      <c r="C15" s="20">
        <v>75</v>
      </c>
      <c r="D15" s="20">
        <v>100</v>
      </c>
      <c r="E15" s="21">
        <f t="shared" ref="E15:E67" si="0">+C15+D15</f>
        <v>175</v>
      </c>
      <c r="F15" s="19">
        <v>30</v>
      </c>
      <c r="G15" s="21">
        <f t="shared" ref="G15:G67" si="1">+E15-F15</f>
        <v>145</v>
      </c>
      <c r="H15" s="19">
        <v>21.99</v>
      </c>
      <c r="I15" s="22">
        <f t="shared" ref="I15:I67" si="2">G15*H15</f>
        <v>3188.5499999999997</v>
      </c>
    </row>
    <row r="16" spans="1:9" ht="20.25" x14ac:dyDescent="0.3">
      <c r="A16" s="19" t="s">
        <v>23</v>
      </c>
      <c r="B16" s="19" t="s">
        <v>11</v>
      </c>
      <c r="C16" s="20">
        <v>240</v>
      </c>
      <c r="D16" s="20">
        <v>0</v>
      </c>
      <c r="E16" s="21">
        <f t="shared" si="0"/>
        <v>240</v>
      </c>
      <c r="F16" s="19">
        <v>5</v>
      </c>
      <c r="G16" s="21">
        <f t="shared" si="1"/>
        <v>235</v>
      </c>
      <c r="H16" s="19">
        <v>4.95</v>
      </c>
      <c r="I16" s="22">
        <f t="shared" si="2"/>
        <v>1163.25</v>
      </c>
    </row>
    <row r="17" spans="1:9" ht="20.25" x14ac:dyDescent="0.3">
      <c r="A17" s="19" t="s">
        <v>24</v>
      </c>
      <c r="B17" s="19" t="s">
        <v>11</v>
      </c>
      <c r="C17" s="20">
        <v>285</v>
      </c>
      <c r="D17" s="20">
        <v>200</v>
      </c>
      <c r="E17" s="21">
        <f t="shared" si="0"/>
        <v>485</v>
      </c>
      <c r="F17" s="19">
        <v>85</v>
      </c>
      <c r="G17" s="21">
        <f t="shared" si="1"/>
        <v>400</v>
      </c>
      <c r="H17" s="19">
        <v>31.35</v>
      </c>
      <c r="I17" s="22">
        <f t="shared" si="2"/>
        <v>12540</v>
      </c>
    </row>
    <row r="18" spans="1:9" ht="20.25" x14ac:dyDescent="0.3">
      <c r="A18" s="19" t="s">
        <v>25</v>
      </c>
      <c r="B18" s="19" t="s">
        <v>11</v>
      </c>
      <c r="C18" s="20">
        <v>0</v>
      </c>
      <c r="D18" s="20">
        <v>0</v>
      </c>
      <c r="E18" s="21">
        <f t="shared" si="0"/>
        <v>0</v>
      </c>
      <c r="F18" s="20">
        <v>0</v>
      </c>
      <c r="G18" s="21">
        <f t="shared" si="1"/>
        <v>0</v>
      </c>
      <c r="H18" s="19">
        <v>0.83</v>
      </c>
      <c r="I18" s="22">
        <f t="shared" si="2"/>
        <v>0</v>
      </c>
    </row>
    <row r="19" spans="1:9" ht="20.25" x14ac:dyDescent="0.3">
      <c r="A19" s="19" t="s">
        <v>26</v>
      </c>
      <c r="B19" s="19" t="s">
        <v>11</v>
      </c>
      <c r="C19" s="20">
        <v>230</v>
      </c>
      <c r="D19" s="20">
        <v>0</v>
      </c>
      <c r="E19" s="21">
        <f t="shared" si="0"/>
        <v>230</v>
      </c>
      <c r="F19" s="20">
        <v>0</v>
      </c>
      <c r="G19" s="21">
        <f t="shared" si="1"/>
        <v>230</v>
      </c>
      <c r="H19" s="19">
        <v>0.85</v>
      </c>
      <c r="I19" s="22">
        <f t="shared" si="2"/>
        <v>195.5</v>
      </c>
    </row>
    <row r="20" spans="1:9" ht="20.25" x14ac:dyDescent="0.3">
      <c r="A20" s="19" t="s">
        <v>27</v>
      </c>
      <c r="B20" s="19" t="s">
        <v>11</v>
      </c>
      <c r="C20" s="20">
        <v>140</v>
      </c>
      <c r="D20" s="20">
        <v>0</v>
      </c>
      <c r="E20" s="21">
        <f t="shared" si="0"/>
        <v>140</v>
      </c>
      <c r="F20" s="20">
        <v>140</v>
      </c>
      <c r="G20" s="21">
        <f t="shared" si="1"/>
        <v>0</v>
      </c>
      <c r="H20" s="19">
        <v>0.17</v>
      </c>
      <c r="I20" s="22">
        <f t="shared" si="2"/>
        <v>0</v>
      </c>
    </row>
    <row r="21" spans="1:9" ht="20.25" x14ac:dyDescent="0.3">
      <c r="A21" s="19" t="s">
        <v>28</v>
      </c>
      <c r="B21" s="19" t="s">
        <v>11</v>
      </c>
      <c r="C21" s="20">
        <v>390</v>
      </c>
      <c r="D21" s="20">
        <v>0</v>
      </c>
      <c r="E21" s="21">
        <f t="shared" si="0"/>
        <v>390</v>
      </c>
      <c r="F21" s="19">
        <v>30</v>
      </c>
      <c r="G21" s="21">
        <f t="shared" si="1"/>
        <v>360</v>
      </c>
      <c r="H21" s="19">
        <v>12.1</v>
      </c>
      <c r="I21" s="22">
        <f t="shared" si="2"/>
        <v>4356</v>
      </c>
    </row>
    <row r="22" spans="1:9" ht="20.25" x14ac:dyDescent="0.3">
      <c r="A22" s="19" t="s">
        <v>29</v>
      </c>
      <c r="B22" s="19" t="s">
        <v>11</v>
      </c>
      <c r="C22" s="20">
        <v>0</v>
      </c>
      <c r="D22" s="20">
        <v>0</v>
      </c>
      <c r="E22" s="21">
        <f t="shared" si="0"/>
        <v>0</v>
      </c>
      <c r="F22" s="19">
        <v>0</v>
      </c>
      <c r="G22" s="21">
        <f t="shared" si="1"/>
        <v>0</v>
      </c>
      <c r="H22" s="19">
        <v>1.5</v>
      </c>
      <c r="I22" s="22">
        <f t="shared" si="2"/>
        <v>0</v>
      </c>
    </row>
    <row r="23" spans="1:9" ht="20.25" x14ac:dyDescent="0.3">
      <c r="A23" s="19" t="s">
        <v>30</v>
      </c>
      <c r="B23" s="19" t="s">
        <v>11</v>
      </c>
      <c r="C23" s="20">
        <v>261</v>
      </c>
      <c r="D23" s="20">
        <v>0</v>
      </c>
      <c r="E23" s="21">
        <f t="shared" si="0"/>
        <v>261</v>
      </c>
      <c r="F23" s="19">
        <v>0</v>
      </c>
      <c r="G23" s="21">
        <f t="shared" si="1"/>
        <v>261</v>
      </c>
      <c r="H23" s="19">
        <v>13.2</v>
      </c>
      <c r="I23" s="22">
        <f t="shared" si="2"/>
        <v>3445.2</v>
      </c>
    </row>
    <row r="24" spans="1:9" ht="20.25" x14ac:dyDescent="0.3">
      <c r="A24" s="19" t="s">
        <v>31</v>
      </c>
      <c r="B24" s="19" t="s">
        <v>11</v>
      </c>
      <c r="C24" s="20">
        <v>535</v>
      </c>
      <c r="D24" s="20">
        <v>300</v>
      </c>
      <c r="E24" s="21">
        <f t="shared" si="0"/>
        <v>835</v>
      </c>
      <c r="F24" s="20">
        <v>385</v>
      </c>
      <c r="G24" s="21">
        <f t="shared" si="1"/>
        <v>450</v>
      </c>
      <c r="H24" s="19">
        <v>1.99</v>
      </c>
      <c r="I24" s="22">
        <f t="shared" si="2"/>
        <v>895.5</v>
      </c>
    </row>
    <row r="25" spans="1:9" ht="20.25" x14ac:dyDescent="0.3">
      <c r="A25" s="19" t="s">
        <v>32</v>
      </c>
      <c r="B25" s="19" t="s">
        <v>11</v>
      </c>
      <c r="C25" s="20">
        <v>450</v>
      </c>
      <c r="D25" s="20">
        <v>200</v>
      </c>
      <c r="E25" s="21">
        <f t="shared" si="0"/>
        <v>650</v>
      </c>
      <c r="F25" s="19">
        <v>150</v>
      </c>
      <c r="G25" s="21">
        <f t="shared" si="1"/>
        <v>500</v>
      </c>
      <c r="H25" s="19">
        <v>2.2000000000000002</v>
      </c>
      <c r="I25" s="22">
        <f t="shared" si="2"/>
        <v>1100</v>
      </c>
    </row>
    <row r="26" spans="1:9" ht="20.25" x14ac:dyDescent="0.3">
      <c r="A26" s="19" t="s">
        <v>33</v>
      </c>
      <c r="B26" s="19" t="s">
        <v>11</v>
      </c>
      <c r="C26" s="20">
        <v>22</v>
      </c>
      <c r="D26" s="20">
        <v>5</v>
      </c>
      <c r="E26" s="21">
        <f t="shared" si="0"/>
        <v>27</v>
      </c>
      <c r="F26" s="19">
        <v>5</v>
      </c>
      <c r="G26" s="21">
        <f t="shared" si="1"/>
        <v>22</v>
      </c>
      <c r="H26" s="19">
        <v>390.5</v>
      </c>
      <c r="I26" s="22">
        <f t="shared" si="2"/>
        <v>8591</v>
      </c>
    </row>
    <row r="27" spans="1:9" ht="20.25" x14ac:dyDescent="0.3">
      <c r="A27" s="19" t="s">
        <v>34</v>
      </c>
      <c r="B27" s="19" t="s">
        <v>11</v>
      </c>
      <c r="C27" s="20">
        <v>33</v>
      </c>
      <c r="D27" s="20">
        <v>10</v>
      </c>
      <c r="E27" s="21">
        <f t="shared" si="0"/>
        <v>43</v>
      </c>
      <c r="F27" s="19">
        <v>8</v>
      </c>
      <c r="G27" s="21">
        <f t="shared" si="1"/>
        <v>35</v>
      </c>
      <c r="H27" s="19">
        <v>76.27</v>
      </c>
      <c r="I27" s="22">
        <f t="shared" si="2"/>
        <v>2669.45</v>
      </c>
    </row>
    <row r="28" spans="1:9" ht="20.25" x14ac:dyDescent="0.3">
      <c r="A28" s="19" t="s">
        <v>35</v>
      </c>
      <c r="B28" s="19" t="s">
        <v>11</v>
      </c>
      <c r="C28" s="20">
        <v>250</v>
      </c>
      <c r="D28" s="20">
        <v>0</v>
      </c>
      <c r="E28" s="21">
        <f t="shared" si="0"/>
        <v>250</v>
      </c>
      <c r="F28" s="19">
        <v>0</v>
      </c>
      <c r="G28" s="21">
        <f t="shared" si="1"/>
        <v>250</v>
      </c>
      <c r="H28" s="19">
        <v>25.3</v>
      </c>
      <c r="I28" s="22">
        <f t="shared" si="2"/>
        <v>6325</v>
      </c>
    </row>
    <row r="29" spans="1:9" ht="20.25" x14ac:dyDescent="0.3">
      <c r="A29" s="19" t="s">
        <v>36</v>
      </c>
      <c r="B29" s="19" t="s">
        <v>11</v>
      </c>
      <c r="C29" s="20">
        <v>163</v>
      </c>
      <c r="D29" s="20">
        <v>0</v>
      </c>
      <c r="E29" s="21">
        <f t="shared" si="0"/>
        <v>163</v>
      </c>
      <c r="F29" s="19">
        <v>0</v>
      </c>
      <c r="G29" s="21">
        <f t="shared" si="1"/>
        <v>163</v>
      </c>
      <c r="H29" s="19">
        <v>18.7</v>
      </c>
      <c r="I29" s="22">
        <f t="shared" si="2"/>
        <v>3048.1</v>
      </c>
    </row>
    <row r="30" spans="1:9" ht="20.25" x14ac:dyDescent="0.3">
      <c r="A30" s="19" t="s">
        <v>37</v>
      </c>
      <c r="B30" s="19" t="s">
        <v>11</v>
      </c>
      <c r="C30" s="20">
        <v>445</v>
      </c>
      <c r="D30" s="20">
        <v>50</v>
      </c>
      <c r="E30" s="21">
        <f t="shared" si="0"/>
        <v>495</v>
      </c>
      <c r="F30" s="19">
        <v>59</v>
      </c>
      <c r="G30" s="21">
        <f t="shared" si="1"/>
        <v>436</v>
      </c>
      <c r="H30" s="19">
        <v>9.5399999999999991</v>
      </c>
      <c r="I30" s="22">
        <f t="shared" si="2"/>
        <v>4159.4399999999996</v>
      </c>
    </row>
    <row r="31" spans="1:9" ht="20.25" x14ac:dyDescent="0.3">
      <c r="A31" s="19" t="s">
        <v>38</v>
      </c>
      <c r="B31" s="19" t="s">
        <v>11</v>
      </c>
      <c r="C31" s="20">
        <v>21</v>
      </c>
      <c r="D31" s="20">
        <v>0</v>
      </c>
      <c r="E31" s="21">
        <f t="shared" si="0"/>
        <v>21</v>
      </c>
      <c r="F31" s="19">
        <v>7</v>
      </c>
      <c r="G31" s="21">
        <f t="shared" si="1"/>
        <v>14</v>
      </c>
      <c r="H31" s="19">
        <v>742.5</v>
      </c>
      <c r="I31" s="22">
        <f t="shared" si="2"/>
        <v>10395</v>
      </c>
    </row>
    <row r="32" spans="1:9" ht="20.25" x14ac:dyDescent="0.3">
      <c r="A32" s="19" t="s">
        <v>39</v>
      </c>
      <c r="B32" s="19" t="s">
        <v>11</v>
      </c>
      <c r="C32" s="20">
        <v>400</v>
      </c>
      <c r="D32" s="20">
        <v>0</v>
      </c>
      <c r="E32" s="21">
        <f t="shared" si="0"/>
        <v>400</v>
      </c>
      <c r="F32" s="19">
        <v>0</v>
      </c>
      <c r="G32" s="21">
        <f t="shared" si="1"/>
        <v>400</v>
      </c>
      <c r="H32" s="19">
        <v>7.7</v>
      </c>
      <c r="I32" s="22">
        <f t="shared" si="2"/>
        <v>3080</v>
      </c>
    </row>
    <row r="33" spans="1:9" ht="20.25" x14ac:dyDescent="0.3">
      <c r="A33" s="19" t="s">
        <v>40</v>
      </c>
      <c r="B33" s="19" t="s">
        <v>11</v>
      </c>
      <c r="C33" s="20">
        <v>147</v>
      </c>
      <c r="D33" s="20">
        <v>0</v>
      </c>
      <c r="E33" s="21">
        <v>147</v>
      </c>
      <c r="F33" s="19">
        <v>54</v>
      </c>
      <c r="G33" s="21">
        <f t="shared" si="1"/>
        <v>93</v>
      </c>
      <c r="H33" s="19">
        <v>7.7</v>
      </c>
      <c r="I33" s="22">
        <f t="shared" si="2"/>
        <v>716.1</v>
      </c>
    </row>
    <row r="34" spans="1:9" ht="20.25" x14ac:dyDescent="0.3">
      <c r="A34" s="19" t="s">
        <v>41</v>
      </c>
      <c r="B34" s="19" t="s">
        <v>11</v>
      </c>
      <c r="C34" s="20">
        <v>10</v>
      </c>
      <c r="D34" s="20">
        <v>0</v>
      </c>
      <c r="E34" s="21">
        <f t="shared" si="0"/>
        <v>10</v>
      </c>
      <c r="F34" s="19">
        <v>1</v>
      </c>
      <c r="G34" s="21">
        <f t="shared" si="1"/>
        <v>9</v>
      </c>
      <c r="H34" s="19">
        <v>94.66</v>
      </c>
      <c r="I34" s="22">
        <f t="shared" si="2"/>
        <v>851.93999999999994</v>
      </c>
    </row>
    <row r="35" spans="1:9" ht="20.25" x14ac:dyDescent="0.3">
      <c r="A35" s="19" t="s">
        <v>42</v>
      </c>
      <c r="B35" s="19" t="s">
        <v>11</v>
      </c>
      <c r="C35" s="20">
        <v>14</v>
      </c>
      <c r="D35" s="20">
        <v>10</v>
      </c>
      <c r="E35" s="21">
        <f t="shared" si="0"/>
        <v>24</v>
      </c>
      <c r="F35" s="19">
        <v>0</v>
      </c>
      <c r="G35" s="21">
        <f t="shared" si="1"/>
        <v>24</v>
      </c>
      <c r="H35" s="19">
        <v>30.8</v>
      </c>
      <c r="I35" s="22">
        <f t="shared" si="2"/>
        <v>739.2</v>
      </c>
    </row>
    <row r="36" spans="1:9" ht="20.25" x14ac:dyDescent="0.3">
      <c r="A36" s="19" t="s">
        <v>43</v>
      </c>
      <c r="B36" s="19" t="s">
        <v>11</v>
      </c>
      <c r="C36" s="20">
        <v>600</v>
      </c>
      <c r="D36" s="20">
        <v>0</v>
      </c>
      <c r="E36" s="21">
        <f t="shared" si="0"/>
        <v>600</v>
      </c>
      <c r="F36" s="19">
        <v>150</v>
      </c>
      <c r="G36" s="21">
        <f t="shared" si="1"/>
        <v>450</v>
      </c>
      <c r="H36" s="19">
        <v>7.91</v>
      </c>
      <c r="I36" s="22">
        <f t="shared" si="2"/>
        <v>3559.5</v>
      </c>
    </row>
    <row r="37" spans="1:9" ht="20.25" x14ac:dyDescent="0.3">
      <c r="A37" s="19" t="s">
        <v>44</v>
      </c>
      <c r="B37" s="19" t="s">
        <v>11</v>
      </c>
      <c r="C37" s="20">
        <v>175</v>
      </c>
      <c r="D37" s="20">
        <v>0</v>
      </c>
      <c r="E37" s="21">
        <f t="shared" si="0"/>
        <v>175</v>
      </c>
      <c r="F37" s="19">
        <v>0</v>
      </c>
      <c r="G37" s="21">
        <f t="shared" si="1"/>
        <v>175</v>
      </c>
      <c r="H37" s="19">
        <v>2.0699999999999998</v>
      </c>
      <c r="I37" s="22">
        <f t="shared" si="2"/>
        <v>362.25</v>
      </c>
    </row>
    <row r="38" spans="1:9" ht="20.25" x14ac:dyDescent="0.3">
      <c r="A38" s="19" t="s">
        <v>45</v>
      </c>
      <c r="B38" s="19" t="s">
        <v>11</v>
      </c>
      <c r="C38" s="20">
        <v>200</v>
      </c>
      <c r="D38" s="20">
        <v>100</v>
      </c>
      <c r="E38" s="21">
        <f t="shared" si="0"/>
        <v>300</v>
      </c>
      <c r="F38" s="19">
        <v>20</v>
      </c>
      <c r="G38" s="21">
        <f t="shared" si="1"/>
        <v>280</v>
      </c>
      <c r="H38" s="19">
        <v>9.75</v>
      </c>
      <c r="I38" s="22">
        <f t="shared" si="2"/>
        <v>2730</v>
      </c>
    </row>
    <row r="39" spans="1:9" ht="20.25" x14ac:dyDescent="0.3">
      <c r="A39" s="19" t="s">
        <v>46</v>
      </c>
      <c r="B39" s="23" t="s">
        <v>11</v>
      </c>
      <c r="C39" s="20">
        <v>1440</v>
      </c>
      <c r="D39" s="20">
        <v>0</v>
      </c>
      <c r="E39" s="21">
        <f t="shared" si="0"/>
        <v>1440</v>
      </c>
      <c r="F39" s="23">
        <v>0</v>
      </c>
      <c r="G39" s="21">
        <f t="shared" si="1"/>
        <v>1440</v>
      </c>
      <c r="H39" s="23">
        <v>15</v>
      </c>
      <c r="I39" s="22">
        <f t="shared" si="2"/>
        <v>21600</v>
      </c>
    </row>
    <row r="40" spans="1:9" ht="20.25" x14ac:dyDescent="0.3">
      <c r="A40" s="19" t="s">
        <v>205</v>
      </c>
      <c r="B40" s="19" t="s">
        <v>11</v>
      </c>
      <c r="C40" s="20">
        <v>0</v>
      </c>
      <c r="D40" s="20">
        <v>12</v>
      </c>
      <c r="E40" s="21">
        <f t="shared" si="0"/>
        <v>12</v>
      </c>
      <c r="F40" s="19">
        <v>0</v>
      </c>
      <c r="G40" s="21">
        <f t="shared" si="1"/>
        <v>12</v>
      </c>
      <c r="H40" s="19">
        <v>75.05</v>
      </c>
      <c r="I40" s="22">
        <f t="shared" si="2"/>
        <v>900.59999999999991</v>
      </c>
    </row>
    <row r="41" spans="1:9" ht="20.25" x14ac:dyDescent="0.3">
      <c r="A41" s="19" t="s">
        <v>48</v>
      </c>
      <c r="B41" s="19" t="s">
        <v>11</v>
      </c>
      <c r="C41" s="20">
        <v>130</v>
      </c>
      <c r="D41" s="20">
        <v>1000</v>
      </c>
      <c r="E41" s="21">
        <f t="shared" si="0"/>
        <v>1130</v>
      </c>
      <c r="F41" s="19">
        <v>130</v>
      </c>
      <c r="G41" s="21">
        <f t="shared" si="1"/>
        <v>1000</v>
      </c>
      <c r="H41" s="19">
        <v>52</v>
      </c>
      <c r="I41" s="22">
        <f t="shared" si="2"/>
        <v>52000</v>
      </c>
    </row>
    <row r="42" spans="1:9" ht="20.25" x14ac:dyDescent="0.3">
      <c r="A42" s="19" t="s">
        <v>49</v>
      </c>
      <c r="B42" s="19" t="s">
        <v>11</v>
      </c>
      <c r="C42" s="20">
        <v>110</v>
      </c>
      <c r="D42" s="20">
        <v>0</v>
      </c>
      <c r="E42" s="21">
        <f t="shared" si="0"/>
        <v>110</v>
      </c>
      <c r="F42" s="19">
        <v>0</v>
      </c>
      <c r="G42" s="21">
        <f t="shared" si="1"/>
        <v>110</v>
      </c>
      <c r="H42" s="19">
        <v>17.82</v>
      </c>
      <c r="I42" s="22">
        <f t="shared" si="2"/>
        <v>1960.2</v>
      </c>
    </row>
    <row r="43" spans="1:9" ht="20.25" x14ac:dyDescent="0.3">
      <c r="A43" s="19" t="s">
        <v>50</v>
      </c>
      <c r="B43" s="19" t="s">
        <v>11</v>
      </c>
      <c r="C43" s="20">
        <v>800</v>
      </c>
      <c r="D43" s="20">
        <v>500</v>
      </c>
      <c r="E43" s="21">
        <f t="shared" si="0"/>
        <v>1300</v>
      </c>
      <c r="F43" s="19">
        <v>350</v>
      </c>
      <c r="G43" s="21">
        <f t="shared" si="1"/>
        <v>950</v>
      </c>
      <c r="H43" s="19">
        <v>7.68</v>
      </c>
      <c r="I43" s="22">
        <f t="shared" si="2"/>
        <v>7296</v>
      </c>
    </row>
    <row r="44" spans="1:9" ht="20.25" x14ac:dyDescent="0.3">
      <c r="A44" s="19" t="s">
        <v>51</v>
      </c>
      <c r="B44" s="19" t="s">
        <v>11</v>
      </c>
      <c r="C44" s="20">
        <v>250</v>
      </c>
      <c r="D44" s="20">
        <v>0</v>
      </c>
      <c r="E44" s="21">
        <f t="shared" si="0"/>
        <v>250</v>
      </c>
      <c r="F44" s="19">
        <v>20</v>
      </c>
      <c r="G44" s="21">
        <f t="shared" si="1"/>
        <v>230</v>
      </c>
      <c r="H44" s="19">
        <v>13.51</v>
      </c>
      <c r="I44" s="22">
        <f t="shared" si="2"/>
        <v>3107.2999999999997</v>
      </c>
    </row>
    <row r="45" spans="1:9" ht="20.25" x14ac:dyDescent="0.3">
      <c r="A45" s="19" t="s">
        <v>52</v>
      </c>
      <c r="B45" s="19" t="s">
        <v>11</v>
      </c>
      <c r="C45" s="20">
        <v>574</v>
      </c>
      <c r="D45" s="20">
        <v>100</v>
      </c>
      <c r="E45" s="21">
        <f t="shared" si="0"/>
        <v>674</v>
      </c>
      <c r="F45" s="19">
        <v>40</v>
      </c>
      <c r="G45" s="21">
        <v>634</v>
      </c>
      <c r="H45" s="19">
        <v>13.77</v>
      </c>
      <c r="I45" s="22">
        <f t="shared" si="2"/>
        <v>8730.18</v>
      </c>
    </row>
    <row r="46" spans="1:9" ht="20.25" x14ac:dyDescent="0.3">
      <c r="A46" s="19" t="s">
        <v>53</v>
      </c>
      <c r="B46" s="19" t="s">
        <v>11</v>
      </c>
      <c r="C46" s="20">
        <v>221</v>
      </c>
      <c r="D46" s="20">
        <v>0</v>
      </c>
      <c r="E46" s="21">
        <f t="shared" si="0"/>
        <v>221</v>
      </c>
      <c r="F46" s="19">
        <v>0</v>
      </c>
      <c r="G46" s="21">
        <v>221</v>
      </c>
      <c r="H46" s="19">
        <v>17.84</v>
      </c>
      <c r="I46" s="22">
        <f t="shared" si="2"/>
        <v>3942.64</v>
      </c>
    </row>
    <row r="47" spans="1:9" ht="20.25" x14ac:dyDescent="0.3">
      <c r="A47" s="19" t="s">
        <v>54</v>
      </c>
      <c r="B47" s="19" t="s">
        <v>11</v>
      </c>
      <c r="C47" s="20">
        <v>50</v>
      </c>
      <c r="D47" s="20">
        <v>0</v>
      </c>
      <c r="E47" s="21">
        <f t="shared" si="0"/>
        <v>50</v>
      </c>
      <c r="F47" s="19">
        <v>0</v>
      </c>
      <c r="G47" s="21">
        <f t="shared" si="1"/>
        <v>50</v>
      </c>
      <c r="H47" s="19">
        <v>10.45</v>
      </c>
      <c r="I47" s="22">
        <f t="shared" si="2"/>
        <v>522.5</v>
      </c>
    </row>
    <row r="48" spans="1:9" ht="20.25" x14ac:dyDescent="0.3">
      <c r="A48" s="19" t="s">
        <v>55</v>
      </c>
      <c r="B48" s="19" t="s">
        <v>11</v>
      </c>
      <c r="C48" s="20">
        <v>0</v>
      </c>
      <c r="D48" s="20">
        <v>0</v>
      </c>
      <c r="E48" s="21">
        <f t="shared" si="0"/>
        <v>0</v>
      </c>
      <c r="F48" s="19">
        <v>0</v>
      </c>
      <c r="G48" s="21">
        <f t="shared" si="1"/>
        <v>0</v>
      </c>
      <c r="H48" s="19">
        <v>1.2</v>
      </c>
      <c r="I48" s="22">
        <f t="shared" si="2"/>
        <v>0</v>
      </c>
    </row>
    <row r="49" spans="1:9" ht="20.25" x14ac:dyDescent="0.3">
      <c r="A49" s="19" t="s">
        <v>56</v>
      </c>
      <c r="B49" s="19" t="s">
        <v>11</v>
      </c>
      <c r="C49" s="20">
        <v>90</v>
      </c>
      <c r="D49" s="20">
        <v>0</v>
      </c>
      <c r="E49" s="21">
        <f t="shared" si="0"/>
        <v>90</v>
      </c>
      <c r="F49" s="19">
        <v>0</v>
      </c>
      <c r="G49" s="21">
        <f t="shared" si="1"/>
        <v>90</v>
      </c>
      <c r="H49" s="19">
        <v>1.64</v>
      </c>
      <c r="I49" s="22">
        <f t="shared" si="2"/>
        <v>147.6</v>
      </c>
    </row>
    <row r="50" spans="1:9" ht="20.25" x14ac:dyDescent="0.3">
      <c r="A50" s="19" t="s">
        <v>57</v>
      </c>
      <c r="B50" s="19" t="s">
        <v>11</v>
      </c>
      <c r="C50" s="20">
        <v>260</v>
      </c>
      <c r="D50" s="20">
        <v>0</v>
      </c>
      <c r="E50" s="21">
        <f t="shared" si="0"/>
        <v>260</v>
      </c>
      <c r="F50" s="19">
        <v>50</v>
      </c>
      <c r="G50" s="21">
        <f t="shared" si="1"/>
        <v>210</v>
      </c>
      <c r="H50" s="19">
        <v>34.76</v>
      </c>
      <c r="I50" s="22">
        <f t="shared" si="2"/>
        <v>7299.5999999999995</v>
      </c>
    </row>
    <row r="51" spans="1:9" ht="20.25" x14ac:dyDescent="0.3">
      <c r="A51" s="19" t="s">
        <v>58</v>
      </c>
      <c r="B51" s="19" t="s">
        <v>11</v>
      </c>
      <c r="C51" s="20">
        <v>100</v>
      </c>
      <c r="D51" s="20">
        <v>0</v>
      </c>
      <c r="E51" s="21">
        <f t="shared" si="0"/>
        <v>100</v>
      </c>
      <c r="F51" s="19">
        <v>0</v>
      </c>
      <c r="G51" s="21">
        <f t="shared" si="1"/>
        <v>100</v>
      </c>
      <c r="H51" s="19">
        <v>15.29</v>
      </c>
      <c r="I51" s="22">
        <f t="shared" si="2"/>
        <v>1529</v>
      </c>
    </row>
    <row r="52" spans="1:9" ht="20.25" x14ac:dyDescent="0.3">
      <c r="A52" s="19" t="s">
        <v>59</v>
      </c>
      <c r="B52" s="19" t="s">
        <v>11</v>
      </c>
      <c r="C52" s="20">
        <v>380</v>
      </c>
      <c r="D52" s="20">
        <v>0</v>
      </c>
      <c r="E52" s="21">
        <f t="shared" si="0"/>
        <v>380</v>
      </c>
      <c r="F52" s="19">
        <v>0</v>
      </c>
      <c r="G52" s="21">
        <f t="shared" si="1"/>
        <v>380</v>
      </c>
      <c r="H52" s="19">
        <v>33</v>
      </c>
      <c r="I52" s="22">
        <f t="shared" si="2"/>
        <v>12540</v>
      </c>
    </row>
    <row r="53" spans="1:9" ht="20.25" x14ac:dyDescent="0.3">
      <c r="A53" s="19" t="s">
        <v>60</v>
      </c>
      <c r="B53" s="19" t="s">
        <v>11</v>
      </c>
      <c r="C53" s="20">
        <v>150</v>
      </c>
      <c r="D53" s="20">
        <v>0</v>
      </c>
      <c r="E53" s="21">
        <f t="shared" si="0"/>
        <v>150</v>
      </c>
      <c r="F53" s="19">
        <v>50</v>
      </c>
      <c r="G53" s="21">
        <f t="shared" si="1"/>
        <v>100</v>
      </c>
      <c r="H53" s="19">
        <v>0.35</v>
      </c>
      <c r="I53" s="22">
        <f t="shared" si="2"/>
        <v>35</v>
      </c>
    </row>
    <row r="54" spans="1:9" ht="20.25" x14ac:dyDescent="0.3">
      <c r="A54" s="19" t="s">
        <v>61</v>
      </c>
      <c r="B54" s="19" t="s">
        <v>11</v>
      </c>
      <c r="C54" s="20">
        <v>100</v>
      </c>
      <c r="D54" s="20">
        <v>100</v>
      </c>
      <c r="E54" s="21">
        <f t="shared" si="0"/>
        <v>200</v>
      </c>
      <c r="F54" s="19">
        <v>80</v>
      </c>
      <c r="G54" s="21">
        <f t="shared" si="1"/>
        <v>120</v>
      </c>
      <c r="H54" s="19">
        <v>0.73</v>
      </c>
      <c r="I54" s="22">
        <f t="shared" si="2"/>
        <v>87.6</v>
      </c>
    </row>
    <row r="55" spans="1:9" ht="20.25" x14ac:dyDescent="0.3">
      <c r="A55" s="19" t="s">
        <v>62</v>
      </c>
      <c r="B55" s="19" t="s">
        <v>11</v>
      </c>
      <c r="C55" s="20">
        <v>0</v>
      </c>
      <c r="D55" s="20">
        <v>0</v>
      </c>
      <c r="E55" s="21">
        <f t="shared" si="0"/>
        <v>0</v>
      </c>
      <c r="F55" s="19">
        <v>0</v>
      </c>
      <c r="G55" s="21">
        <f t="shared" si="1"/>
        <v>0</v>
      </c>
      <c r="H55" s="19">
        <v>0.63</v>
      </c>
      <c r="I55" s="22">
        <f t="shared" si="2"/>
        <v>0</v>
      </c>
    </row>
    <row r="56" spans="1:9" ht="20.25" x14ac:dyDescent="0.3">
      <c r="A56" s="19" t="s">
        <v>202</v>
      </c>
      <c r="B56" s="19" t="s">
        <v>11</v>
      </c>
      <c r="C56" s="20">
        <v>0</v>
      </c>
      <c r="D56" s="20">
        <v>50</v>
      </c>
      <c r="E56" s="21">
        <f t="shared" si="0"/>
        <v>50</v>
      </c>
      <c r="F56" s="19">
        <v>0</v>
      </c>
      <c r="G56" s="21">
        <v>50</v>
      </c>
      <c r="H56" s="19">
        <v>0.53</v>
      </c>
      <c r="I56" s="22">
        <f t="shared" si="2"/>
        <v>26.5</v>
      </c>
    </row>
    <row r="57" spans="1:9" ht="20.25" x14ac:dyDescent="0.3">
      <c r="A57" s="19" t="s">
        <v>206</v>
      </c>
      <c r="B57" s="19" t="s">
        <v>11</v>
      </c>
      <c r="C57" s="20">
        <v>0</v>
      </c>
      <c r="D57" s="20">
        <v>12</v>
      </c>
      <c r="E57" s="21">
        <f t="shared" si="0"/>
        <v>12</v>
      </c>
      <c r="F57" s="19">
        <v>0</v>
      </c>
      <c r="G57" s="21">
        <v>12</v>
      </c>
      <c r="H57" s="19">
        <v>380.28</v>
      </c>
      <c r="I57" s="22">
        <f t="shared" si="2"/>
        <v>4563.3599999999997</v>
      </c>
    </row>
    <row r="58" spans="1:9" ht="20.25" x14ac:dyDescent="0.3">
      <c r="A58" s="19" t="s">
        <v>63</v>
      </c>
      <c r="B58" s="19" t="s">
        <v>11</v>
      </c>
      <c r="C58" s="20">
        <v>140</v>
      </c>
      <c r="D58" s="20">
        <v>0</v>
      </c>
      <c r="E58" s="21">
        <f t="shared" si="0"/>
        <v>140</v>
      </c>
      <c r="F58" s="19">
        <v>10</v>
      </c>
      <c r="G58" s="21">
        <f t="shared" si="1"/>
        <v>130</v>
      </c>
      <c r="H58" s="19">
        <v>22.68</v>
      </c>
      <c r="I58" s="22">
        <f t="shared" si="2"/>
        <v>2948.4</v>
      </c>
    </row>
    <row r="59" spans="1:9" ht="20.25" x14ac:dyDescent="0.3">
      <c r="A59" s="19" t="s">
        <v>64</v>
      </c>
      <c r="B59" s="19" t="s">
        <v>11</v>
      </c>
      <c r="C59" s="20">
        <v>100</v>
      </c>
      <c r="D59" s="20">
        <v>0</v>
      </c>
      <c r="E59" s="21">
        <f t="shared" si="0"/>
        <v>100</v>
      </c>
      <c r="F59" s="19">
        <v>0</v>
      </c>
      <c r="G59" s="21">
        <f t="shared" si="1"/>
        <v>100</v>
      </c>
      <c r="H59" s="19">
        <v>2.5299999999999998</v>
      </c>
      <c r="I59" s="22">
        <f t="shared" si="2"/>
        <v>252.99999999999997</v>
      </c>
    </row>
    <row r="60" spans="1:9" ht="20.25" x14ac:dyDescent="0.3">
      <c r="A60" s="19" t="s">
        <v>65</v>
      </c>
      <c r="B60" s="19" t="s">
        <v>11</v>
      </c>
      <c r="C60" s="20">
        <v>119</v>
      </c>
      <c r="D60" s="20">
        <v>0</v>
      </c>
      <c r="E60" s="21">
        <f t="shared" si="0"/>
        <v>119</v>
      </c>
      <c r="F60" s="19">
        <v>0</v>
      </c>
      <c r="G60" s="21">
        <f t="shared" si="1"/>
        <v>119</v>
      </c>
      <c r="H60" s="19">
        <v>27.5</v>
      </c>
      <c r="I60" s="22">
        <f t="shared" si="2"/>
        <v>3272.5</v>
      </c>
    </row>
    <row r="61" spans="1:9" ht="20.25" x14ac:dyDescent="0.3">
      <c r="A61" s="19" t="s">
        <v>196</v>
      </c>
      <c r="B61" s="19" t="s">
        <v>11</v>
      </c>
      <c r="C61" s="20">
        <v>40</v>
      </c>
      <c r="D61" s="20">
        <v>0</v>
      </c>
      <c r="E61" s="21">
        <f t="shared" si="0"/>
        <v>40</v>
      </c>
      <c r="F61" s="19">
        <v>10</v>
      </c>
      <c r="G61" s="21">
        <f t="shared" si="1"/>
        <v>30</v>
      </c>
      <c r="H61" s="19">
        <v>35</v>
      </c>
      <c r="I61" s="22">
        <f t="shared" si="2"/>
        <v>1050</v>
      </c>
    </row>
    <row r="62" spans="1:9" ht="20.25" x14ac:dyDescent="0.3">
      <c r="A62" s="19" t="s">
        <v>66</v>
      </c>
      <c r="B62" s="19" t="s">
        <v>11</v>
      </c>
      <c r="C62" s="20">
        <v>310</v>
      </c>
      <c r="D62" s="20">
        <v>100</v>
      </c>
      <c r="E62" s="21">
        <f t="shared" si="0"/>
        <v>410</v>
      </c>
      <c r="F62" s="19">
        <v>110</v>
      </c>
      <c r="G62" s="21">
        <f t="shared" si="1"/>
        <v>300</v>
      </c>
      <c r="H62" s="19">
        <v>4.53</v>
      </c>
      <c r="I62" s="22">
        <f t="shared" si="2"/>
        <v>1359</v>
      </c>
    </row>
    <row r="63" spans="1:9" ht="20.25" x14ac:dyDescent="0.3">
      <c r="A63" s="19" t="s">
        <v>67</v>
      </c>
      <c r="B63" s="19" t="s">
        <v>11</v>
      </c>
      <c r="C63" s="20">
        <v>610</v>
      </c>
      <c r="D63" s="20">
        <v>200</v>
      </c>
      <c r="E63" s="21">
        <f t="shared" si="0"/>
        <v>810</v>
      </c>
      <c r="F63" s="19">
        <v>140</v>
      </c>
      <c r="G63" s="21">
        <f t="shared" si="1"/>
        <v>670</v>
      </c>
      <c r="H63" s="19">
        <v>1.57</v>
      </c>
      <c r="I63" s="22">
        <f t="shared" si="2"/>
        <v>1051.9000000000001</v>
      </c>
    </row>
    <row r="64" spans="1:9" ht="20.25" x14ac:dyDescent="0.3">
      <c r="A64" s="19" t="s">
        <v>68</v>
      </c>
      <c r="B64" s="19" t="s">
        <v>11</v>
      </c>
      <c r="C64" s="20">
        <v>0</v>
      </c>
      <c r="D64" s="20">
        <v>0</v>
      </c>
      <c r="E64" s="21">
        <f t="shared" si="0"/>
        <v>0</v>
      </c>
      <c r="F64" s="19">
        <v>0</v>
      </c>
      <c r="G64" s="21">
        <f t="shared" si="1"/>
        <v>0</v>
      </c>
      <c r="H64" s="19">
        <v>7.28</v>
      </c>
      <c r="I64" s="22">
        <f t="shared" si="2"/>
        <v>0</v>
      </c>
    </row>
    <row r="65" spans="1:9" ht="20.25" x14ac:dyDescent="0.3">
      <c r="A65" s="19" t="s">
        <v>69</v>
      </c>
      <c r="B65" s="19" t="s">
        <v>11</v>
      </c>
      <c r="C65" s="20">
        <v>607</v>
      </c>
      <c r="D65" s="20">
        <v>0</v>
      </c>
      <c r="E65" s="21">
        <f t="shared" si="0"/>
        <v>607</v>
      </c>
      <c r="F65" s="19">
        <v>7</v>
      </c>
      <c r="G65" s="21">
        <f t="shared" si="1"/>
        <v>600</v>
      </c>
      <c r="H65" s="19">
        <v>10.45</v>
      </c>
      <c r="I65" s="22">
        <f t="shared" si="2"/>
        <v>6270</v>
      </c>
    </row>
    <row r="66" spans="1:9" ht="20.25" x14ac:dyDescent="0.3">
      <c r="A66" s="19" t="s">
        <v>70</v>
      </c>
      <c r="B66" s="19" t="s">
        <v>11</v>
      </c>
      <c r="C66" s="20">
        <v>50</v>
      </c>
      <c r="D66" s="20">
        <v>100</v>
      </c>
      <c r="E66" s="21">
        <f t="shared" si="0"/>
        <v>150</v>
      </c>
      <c r="F66" s="19">
        <v>10</v>
      </c>
      <c r="G66" s="21">
        <f t="shared" si="1"/>
        <v>140</v>
      </c>
      <c r="H66" s="19">
        <v>24.68</v>
      </c>
      <c r="I66" s="22">
        <f t="shared" si="2"/>
        <v>3455.2</v>
      </c>
    </row>
    <row r="67" spans="1:9" ht="20.25" x14ac:dyDescent="0.3">
      <c r="A67" s="19" t="s">
        <v>71</v>
      </c>
      <c r="B67" s="19" t="s">
        <v>11</v>
      </c>
      <c r="C67" s="20">
        <v>0</v>
      </c>
      <c r="D67" s="20">
        <v>0</v>
      </c>
      <c r="E67" s="21">
        <f t="shared" si="0"/>
        <v>0</v>
      </c>
      <c r="F67" s="19">
        <v>0</v>
      </c>
      <c r="G67" s="21">
        <f t="shared" si="1"/>
        <v>0</v>
      </c>
      <c r="H67" s="19">
        <v>2.75</v>
      </c>
      <c r="I67" s="22">
        <f t="shared" si="2"/>
        <v>0</v>
      </c>
    </row>
    <row r="68" spans="1:9" ht="20.25" x14ac:dyDescent="0.3">
      <c r="A68" s="24" t="s">
        <v>72</v>
      </c>
      <c r="B68" s="24"/>
      <c r="C68" s="24"/>
      <c r="D68" s="24"/>
      <c r="E68" s="25"/>
      <c r="F68" s="26"/>
      <c r="G68" s="25"/>
      <c r="H68" s="27"/>
      <c r="I68" s="28">
        <f>SUM(I14:I67)</f>
        <v>222309.06000000003</v>
      </c>
    </row>
    <row r="69" spans="1:9" ht="20.25" x14ac:dyDescent="0.3">
      <c r="A69" s="29"/>
      <c r="B69" s="29"/>
      <c r="C69" s="1"/>
      <c r="D69" s="29"/>
      <c r="E69" s="25"/>
      <c r="F69" s="30"/>
      <c r="G69" s="25"/>
      <c r="H69" s="29"/>
    </row>
    <row r="70" spans="1:9" ht="20.25" x14ac:dyDescent="0.3">
      <c r="A70" s="4"/>
      <c r="B70" s="5"/>
      <c r="C70" s="5"/>
      <c r="D70" s="5"/>
      <c r="E70" s="25"/>
      <c r="F70" s="31"/>
      <c r="G70" s="25"/>
      <c r="H70" s="5"/>
      <c r="I70" s="2"/>
    </row>
    <row r="71" spans="1:9" ht="21" thickBot="1" x14ac:dyDescent="0.35">
      <c r="B71" s="1"/>
      <c r="C71" s="32"/>
      <c r="D71" s="32"/>
      <c r="E71" s="25"/>
      <c r="F71" s="31"/>
      <c r="G71" s="25"/>
      <c r="H71" s="5"/>
    </row>
    <row r="72" spans="1:9" x14ac:dyDescent="0.25">
      <c r="A72" s="13" t="s">
        <v>10</v>
      </c>
      <c r="B72" s="14" t="s">
        <v>11</v>
      </c>
      <c r="C72" s="14" t="s">
        <v>12</v>
      </c>
      <c r="D72" s="14" t="s">
        <v>13</v>
      </c>
      <c r="E72" s="33" t="s">
        <v>12</v>
      </c>
      <c r="F72" s="33" t="s">
        <v>14</v>
      </c>
      <c r="G72" s="33" t="s">
        <v>15</v>
      </c>
      <c r="H72" s="14" t="s">
        <v>16</v>
      </c>
      <c r="I72" s="15" t="s">
        <v>16</v>
      </c>
    </row>
    <row r="73" spans="1:9" ht="15.75" thickBot="1" x14ac:dyDescent="0.3">
      <c r="A73" s="16"/>
      <c r="B73" s="17"/>
      <c r="C73" s="17" t="s">
        <v>17</v>
      </c>
      <c r="D73" s="17"/>
      <c r="E73" s="17" t="s">
        <v>14</v>
      </c>
      <c r="F73" s="17" t="s">
        <v>18</v>
      </c>
      <c r="G73" s="17" t="s">
        <v>19</v>
      </c>
      <c r="H73" s="17" t="s">
        <v>20</v>
      </c>
      <c r="I73" s="18" t="s">
        <v>14</v>
      </c>
    </row>
    <row r="74" spans="1:9" ht="20.25" x14ac:dyDescent="0.3">
      <c r="A74" s="19" t="s">
        <v>73</v>
      </c>
      <c r="B74" s="19" t="s">
        <v>11</v>
      </c>
      <c r="C74" s="19">
        <v>200</v>
      </c>
      <c r="D74" s="19">
        <v>100</v>
      </c>
      <c r="E74" s="21">
        <f>+C74+D74</f>
        <v>300</v>
      </c>
      <c r="F74" s="19">
        <v>35</v>
      </c>
      <c r="G74" s="21">
        <f t="shared" ref="G74:G138" si="3">+E74-F74</f>
        <v>265</v>
      </c>
      <c r="H74" s="19">
        <v>73.7</v>
      </c>
      <c r="I74" s="22">
        <f>+G74*H74</f>
        <v>19530.5</v>
      </c>
    </row>
    <row r="75" spans="1:9" ht="20.25" x14ac:dyDescent="0.3">
      <c r="A75" s="19" t="s">
        <v>74</v>
      </c>
      <c r="B75" s="19" t="s">
        <v>11</v>
      </c>
      <c r="C75" s="19">
        <v>25</v>
      </c>
      <c r="D75" s="19">
        <v>30</v>
      </c>
      <c r="E75" s="21">
        <v>55</v>
      </c>
      <c r="F75" s="19">
        <v>5</v>
      </c>
      <c r="G75" s="21">
        <f t="shared" si="3"/>
        <v>50</v>
      </c>
      <c r="H75" s="19">
        <v>160.25</v>
      </c>
      <c r="I75" s="22">
        <f t="shared" ref="I75:I138" si="4">+G75*H75</f>
        <v>8012.5</v>
      </c>
    </row>
    <row r="76" spans="1:9" ht="20.25" x14ac:dyDescent="0.3">
      <c r="A76" s="19" t="s">
        <v>75</v>
      </c>
      <c r="B76" s="19" t="s">
        <v>11</v>
      </c>
      <c r="C76" s="19">
        <v>0</v>
      </c>
      <c r="D76" s="19">
        <v>0</v>
      </c>
      <c r="E76" s="21">
        <f t="shared" ref="E76:E137" si="5">+C76+D76</f>
        <v>0</v>
      </c>
      <c r="F76" s="19">
        <v>0</v>
      </c>
      <c r="G76" s="21">
        <f t="shared" si="3"/>
        <v>0</v>
      </c>
      <c r="H76" s="19">
        <v>190.8</v>
      </c>
      <c r="I76" s="22">
        <f t="shared" si="4"/>
        <v>0</v>
      </c>
    </row>
    <row r="77" spans="1:9" ht="20.25" x14ac:dyDescent="0.3">
      <c r="A77" s="19" t="s">
        <v>76</v>
      </c>
      <c r="B77" s="19" t="s">
        <v>11</v>
      </c>
      <c r="C77" s="19">
        <v>300</v>
      </c>
      <c r="D77" s="19">
        <v>0</v>
      </c>
      <c r="E77" s="21">
        <f t="shared" si="5"/>
        <v>300</v>
      </c>
      <c r="F77" s="19">
        <v>0</v>
      </c>
      <c r="G77" s="21">
        <f>+E77-F77</f>
        <v>300</v>
      </c>
      <c r="H77" s="19">
        <v>11.24</v>
      </c>
      <c r="I77" s="22">
        <f t="shared" si="4"/>
        <v>3372</v>
      </c>
    </row>
    <row r="78" spans="1:9" ht="20.25" x14ac:dyDescent="0.3">
      <c r="A78" s="19" t="s">
        <v>77</v>
      </c>
      <c r="B78" s="19" t="s">
        <v>11</v>
      </c>
      <c r="C78" s="19">
        <v>230</v>
      </c>
      <c r="D78" s="19">
        <v>0</v>
      </c>
      <c r="E78" s="21">
        <f t="shared" si="5"/>
        <v>230</v>
      </c>
      <c r="F78" s="19">
        <v>0</v>
      </c>
      <c r="G78" s="21">
        <f t="shared" si="3"/>
        <v>230</v>
      </c>
      <c r="H78" s="19">
        <v>30.5</v>
      </c>
      <c r="I78" s="22">
        <f t="shared" si="4"/>
        <v>7015</v>
      </c>
    </row>
    <row r="79" spans="1:9" ht="20.25" x14ac:dyDescent="0.3">
      <c r="A79" s="19" t="s">
        <v>78</v>
      </c>
      <c r="B79" s="19" t="s">
        <v>11</v>
      </c>
      <c r="C79" s="19">
        <v>0</v>
      </c>
      <c r="D79" s="19">
        <v>0</v>
      </c>
      <c r="E79" s="21">
        <f t="shared" si="5"/>
        <v>0</v>
      </c>
      <c r="F79" s="19">
        <v>0</v>
      </c>
      <c r="G79" s="21">
        <f t="shared" si="3"/>
        <v>0</v>
      </c>
      <c r="H79" s="19">
        <v>2.5</v>
      </c>
      <c r="I79" s="22">
        <f t="shared" si="4"/>
        <v>0</v>
      </c>
    </row>
    <row r="80" spans="1:9" ht="20.25" x14ac:dyDescent="0.3">
      <c r="A80" s="19" t="s">
        <v>79</v>
      </c>
      <c r="B80" s="19" t="s">
        <v>11</v>
      </c>
      <c r="C80" s="19">
        <v>29</v>
      </c>
      <c r="D80" s="19">
        <v>0</v>
      </c>
      <c r="E80" s="21">
        <f t="shared" si="5"/>
        <v>29</v>
      </c>
      <c r="F80" s="19">
        <v>19</v>
      </c>
      <c r="G80" s="21">
        <f t="shared" si="3"/>
        <v>10</v>
      </c>
      <c r="H80" s="34">
        <v>132</v>
      </c>
      <c r="I80" s="22">
        <f t="shared" si="4"/>
        <v>1320</v>
      </c>
    </row>
    <row r="81" spans="1:9" ht="20.25" x14ac:dyDescent="0.3">
      <c r="A81" s="19" t="s">
        <v>80</v>
      </c>
      <c r="B81" s="19" t="s">
        <v>11</v>
      </c>
      <c r="C81" s="19">
        <v>797</v>
      </c>
      <c r="D81" s="19">
        <v>0</v>
      </c>
      <c r="E81" s="21">
        <f t="shared" si="5"/>
        <v>797</v>
      </c>
      <c r="F81" s="19">
        <v>0</v>
      </c>
      <c r="G81" s="21">
        <f t="shared" si="3"/>
        <v>797</v>
      </c>
      <c r="H81" s="19">
        <v>1.75</v>
      </c>
      <c r="I81" s="22">
        <f t="shared" si="4"/>
        <v>1394.75</v>
      </c>
    </row>
    <row r="82" spans="1:9" ht="20.25" x14ac:dyDescent="0.3">
      <c r="A82" s="19" t="s">
        <v>81</v>
      </c>
      <c r="B82" s="19" t="s">
        <v>11</v>
      </c>
      <c r="C82" s="19">
        <v>230</v>
      </c>
      <c r="D82" s="19">
        <v>0</v>
      </c>
      <c r="E82" s="21">
        <f t="shared" si="5"/>
        <v>230</v>
      </c>
      <c r="F82" s="19">
        <v>0</v>
      </c>
      <c r="G82" s="21">
        <f t="shared" si="3"/>
        <v>230</v>
      </c>
      <c r="H82" s="19">
        <v>0.4</v>
      </c>
      <c r="I82" s="22">
        <f t="shared" si="4"/>
        <v>92</v>
      </c>
    </row>
    <row r="83" spans="1:9" ht="20.25" x14ac:dyDescent="0.3">
      <c r="A83" s="19" t="s">
        <v>82</v>
      </c>
      <c r="B83" s="19" t="s">
        <v>11</v>
      </c>
      <c r="C83" s="19">
        <v>9</v>
      </c>
      <c r="D83" s="19">
        <v>0</v>
      </c>
      <c r="E83" s="21">
        <f t="shared" si="5"/>
        <v>9</v>
      </c>
      <c r="F83" s="19">
        <v>0</v>
      </c>
      <c r="G83" s="21">
        <f t="shared" si="3"/>
        <v>9</v>
      </c>
      <c r="H83" s="19">
        <v>4.4000000000000004</v>
      </c>
      <c r="I83" s="22">
        <f t="shared" si="4"/>
        <v>39.6</v>
      </c>
    </row>
    <row r="84" spans="1:9" ht="20.25" x14ac:dyDescent="0.3">
      <c r="A84" s="19" t="s">
        <v>83</v>
      </c>
      <c r="B84" s="19" t="s">
        <v>11</v>
      </c>
      <c r="C84" s="19">
        <v>40</v>
      </c>
      <c r="D84" s="19">
        <v>0</v>
      </c>
      <c r="E84" s="21">
        <f t="shared" si="5"/>
        <v>40</v>
      </c>
      <c r="F84" s="19">
        <v>5</v>
      </c>
      <c r="G84" s="21">
        <f t="shared" si="3"/>
        <v>35</v>
      </c>
      <c r="H84" s="19">
        <v>463.76</v>
      </c>
      <c r="I84" s="22">
        <f t="shared" si="4"/>
        <v>16231.6</v>
      </c>
    </row>
    <row r="85" spans="1:9" ht="20.25" x14ac:dyDescent="0.3">
      <c r="A85" s="19" t="s">
        <v>84</v>
      </c>
      <c r="B85" s="19" t="s">
        <v>85</v>
      </c>
      <c r="C85" s="19">
        <v>400</v>
      </c>
      <c r="D85" s="19">
        <v>0</v>
      </c>
      <c r="E85" s="21">
        <f t="shared" si="5"/>
        <v>400</v>
      </c>
      <c r="F85" s="19">
        <v>0</v>
      </c>
      <c r="G85" s="21">
        <f t="shared" si="3"/>
        <v>400</v>
      </c>
      <c r="H85" s="19">
        <v>9.1199999999999992</v>
      </c>
      <c r="I85" s="22">
        <f t="shared" si="4"/>
        <v>3647.9999999999995</v>
      </c>
    </row>
    <row r="86" spans="1:9" ht="20.25" x14ac:dyDescent="0.3">
      <c r="A86" s="19" t="s">
        <v>86</v>
      </c>
      <c r="B86" s="19" t="s">
        <v>85</v>
      </c>
      <c r="C86" s="19">
        <v>60</v>
      </c>
      <c r="D86" s="19">
        <v>0</v>
      </c>
      <c r="E86" s="21">
        <f t="shared" si="5"/>
        <v>60</v>
      </c>
      <c r="F86" s="19">
        <v>10</v>
      </c>
      <c r="G86" s="21">
        <f t="shared" si="3"/>
        <v>50</v>
      </c>
      <c r="H86" s="19">
        <v>138.6</v>
      </c>
      <c r="I86" s="22">
        <f t="shared" si="4"/>
        <v>6930</v>
      </c>
    </row>
    <row r="87" spans="1:9" ht="20.25" x14ac:dyDescent="0.3">
      <c r="A87" s="19" t="s">
        <v>87</v>
      </c>
      <c r="B87" s="19" t="s">
        <v>85</v>
      </c>
      <c r="C87" s="19">
        <v>230</v>
      </c>
      <c r="D87" s="19">
        <v>0</v>
      </c>
      <c r="E87" s="21">
        <f t="shared" si="5"/>
        <v>230</v>
      </c>
      <c r="F87" s="19">
        <v>10</v>
      </c>
      <c r="G87" s="21">
        <v>230</v>
      </c>
      <c r="H87" s="19">
        <v>135.26</v>
      </c>
      <c r="I87" s="22">
        <f t="shared" si="4"/>
        <v>31109.8</v>
      </c>
    </row>
    <row r="88" spans="1:9" ht="20.25" x14ac:dyDescent="0.3">
      <c r="A88" s="19" t="s">
        <v>88</v>
      </c>
      <c r="B88" s="19" t="s">
        <v>11</v>
      </c>
      <c r="C88" s="19">
        <v>1000</v>
      </c>
      <c r="D88" s="19">
        <v>0</v>
      </c>
      <c r="E88" s="21">
        <f t="shared" si="5"/>
        <v>1000</v>
      </c>
      <c r="F88" s="19">
        <v>100</v>
      </c>
      <c r="G88" s="21">
        <f t="shared" si="3"/>
        <v>900</v>
      </c>
      <c r="H88" s="19">
        <v>9.33</v>
      </c>
      <c r="I88" s="22">
        <f t="shared" si="4"/>
        <v>8397</v>
      </c>
    </row>
    <row r="89" spans="1:9" ht="20.25" x14ac:dyDescent="0.3">
      <c r="A89" s="19" t="s">
        <v>89</v>
      </c>
      <c r="B89" s="19" t="s">
        <v>11</v>
      </c>
      <c r="C89" s="19">
        <v>60</v>
      </c>
      <c r="D89" s="19">
        <v>0</v>
      </c>
      <c r="E89" s="21">
        <f t="shared" si="5"/>
        <v>60</v>
      </c>
      <c r="F89" s="19">
        <v>10</v>
      </c>
      <c r="G89" s="21">
        <f t="shared" si="3"/>
        <v>50</v>
      </c>
      <c r="H89" s="19">
        <v>158.4</v>
      </c>
      <c r="I89" s="22">
        <f t="shared" si="4"/>
        <v>7920</v>
      </c>
    </row>
    <row r="90" spans="1:9" ht="20.25" x14ac:dyDescent="0.3">
      <c r="A90" s="19" t="s">
        <v>90</v>
      </c>
      <c r="B90" s="19" t="s">
        <v>11</v>
      </c>
      <c r="C90" s="19">
        <v>0</v>
      </c>
      <c r="D90" s="19">
        <v>0</v>
      </c>
      <c r="E90" s="21">
        <f t="shared" si="5"/>
        <v>0</v>
      </c>
      <c r="F90" s="19">
        <v>0</v>
      </c>
      <c r="G90" s="21">
        <f t="shared" si="3"/>
        <v>0</v>
      </c>
      <c r="H90" s="19">
        <v>1.84</v>
      </c>
      <c r="I90" s="22">
        <f t="shared" si="4"/>
        <v>0</v>
      </c>
    </row>
    <row r="91" spans="1:9" ht="20.25" x14ac:dyDescent="0.3">
      <c r="A91" s="19" t="s">
        <v>91</v>
      </c>
      <c r="B91" s="19" t="s">
        <v>11</v>
      </c>
      <c r="C91" s="19">
        <v>390</v>
      </c>
      <c r="D91" s="19">
        <v>0</v>
      </c>
      <c r="E91" s="21">
        <v>390</v>
      </c>
      <c r="F91" s="19">
        <v>30</v>
      </c>
      <c r="G91" s="21">
        <f t="shared" si="3"/>
        <v>360</v>
      </c>
      <c r="H91" s="19">
        <v>1.84</v>
      </c>
      <c r="I91" s="22">
        <f t="shared" si="4"/>
        <v>662.4</v>
      </c>
    </row>
    <row r="92" spans="1:9" ht="20.25" x14ac:dyDescent="0.3">
      <c r="A92" s="19" t="s">
        <v>92</v>
      </c>
      <c r="B92" s="19" t="s">
        <v>11</v>
      </c>
      <c r="C92" s="19">
        <v>0</v>
      </c>
      <c r="D92" s="19">
        <v>0</v>
      </c>
      <c r="E92" s="21">
        <f t="shared" si="5"/>
        <v>0</v>
      </c>
      <c r="F92" s="19">
        <v>0</v>
      </c>
      <c r="G92" s="21">
        <f t="shared" si="3"/>
        <v>0</v>
      </c>
      <c r="H92" s="19">
        <v>0</v>
      </c>
      <c r="I92" s="22">
        <f t="shared" si="4"/>
        <v>0</v>
      </c>
    </row>
    <row r="93" spans="1:9" ht="20.25" x14ac:dyDescent="0.3">
      <c r="A93" s="19" t="s">
        <v>93</v>
      </c>
      <c r="B93" s="19" t="s">
        <v>11</v>
      </c>
      <c r="C93" s="19">
        <v>470</v>
      </c>
      <c r="D93" s="19">
        <v>0</v>
      </c>
      <c r="E93" s="21">
        <f t="shared" si="5"/>
        <v>470</v>
      </c>
      <c r="F93" s="19">
        <v>40</v>
      </c>
      <c r="G93" s="21">
        <v>430</v>
      </c>
      <c r="H93" s="19">
        <v>0.55000000000000004</v>
      </c>
      <c r="I93" s="22">
        <f t="shared" si="4"/>
        <v>236.50000000000003</v>
      </c>
    </row>
    <row r="94" spans="1:9" ht="20.25" x14ac:dyDescent="0.3">
      <c r="A94" s="19" t="s">
        <v>94</v>
      </c>
      <c r="B94" s="19" t="s">
        <v>11</v>
      </c>
      <c r="C94" s="19">
        <v>0</v>
      </c>
      <c r="D94" s="19">
        <v>0</v>
      </c>
      <c r="E94" s="21">
        <f t="shared" si="5"/>
        <v>0</v>
      </c>
      <c r="F94" s="19">
        <v>0</v>
      </c>
      <c r="G94" s="21">
        <f t="shared" si="3"/>
        <v>0</v>
      </c>
      <c r="H94" s="19">
        <v>0</v>
      </c>
      <c r="I94" s="22">
        <f t="shared" si="4"/>
        <v>0</v>
      </c>
    </row>
    <row r="95" spans="1:9" ht="20.25" x14ac:dyDescent="0.3">
      <c r="A95" s="19" t="s">
        <v>95</v>
      </c>
      <c r="B95" s="19" t="s">
        <v>11</v>
      </c>
      <c r="C95" s="19">
        <v>48</v>
      </c>
      <c r="D95" s="19">
        <v>240</v>
      </c>
      <c r="E95" s="21">
        <f t="shared" si="5"/>
        <v>288</v>
      </c>
      <c r="F95" s="19">
        <v>24</v>
      </c>
      <c r="G95" s="21">
        <f t="shared" si="3"/>
        <v>264</v>
      </c>
      <c r="H95" s="19">
        <v>22</v>
      </c>
      <c r="I95" s="22">
        <f t="shared" si="4"/>
        <v>5808</v>
      </c>
    </row>
    <row r="96" spans="1:9" ht="20.25" x14ac:dyDescent="0.3">
      <c r="A96" s="19" t="s">
        <v>96</v>
      </c>
      <c r="B96" s="19" t="s">
        <v>11</v>
      </c>
      <c r="C96" s="19">
        <v>306</v>
      </c>
      <c r="D96" s="19">
        <v>0</v>
      </c>
      <c r="E96" s="21">
        <f t="shared" si="5"/>
        <v>306</v>
      </c>
      <c r="F96" s="19">
        <v>24</v>
      </c>
      <c r="G96" s="21">
        <f t="shared" si="3"/>
        <v>282</v>
      </c>
      <c r="H96" s="19">
        <v>31.08</v>
      </c>
      <c r="I96" s="22">
        <f t="shared" si="4"/>
        <v>8764.56</v>
      </c>
    </row>
    <row r="97" spans="1:9" ht="20.25" x14ac:dyDescent="0.3">
      <c r="A97" s="19" t="s">
        <v>97</v>
      </c>
      <c r="B97" s="19" t="s">
        <v>11</v>
      </c>
      <c r="C97" s="19">
        <v>0</v>
      </c>
      <c r="D97" s="19">
        <v>0</v>
      </c>
      <c r="E97" s="21">
        <f t="shared" si="5"/>
        <v>0</v>
      </c>
      <c r="F97" s="19">
        <v>0</v>
      </c>
      <c r="G97" s="21">
        <f t="shared" si="3"/>
        <v>0</v>
      </c>
      <c r="H97" s="19">
        <v>0</v>
      </c>
      <c r="I97" s="22">
        <f t="shared" si="4"/>
        <v>0</v>
      </c>
    </row>
    <row r="98" spans="1:9" ht="20.25" x14ac:dyDescent="0.3">
      <c r="A98" s="19" t="s">
        <v>98</v>
      </c>
      <c r="B98" s="19" t="s">
        <v>11</v>
      </c>
      <c r="C98" s="19">
        <v>140</v>
      </c>
      <c r="D98" s="19">
        <v>0</v>
      </c>
      <c r="E98" s="21">
        <f t="shared" si="5"/>
        <v>140</v>
      </c>
      <c r="F98" s="19">
        <v>0</v>
      </c>
      <c r="G98" s="21">
        <f t="shared" si="3"/>
        <v>140</v>
      </c>
      <c r="H98" s="19">
        <v>48.68</v>
      </c>
      <c r="I98" s="22">
        <f t="shared" si="4"/>
        <v>6815.2</v>
      </c>
    </row>
    <row r="99" spans="1:9" ht="20.25" x14ac:dyDescent="0.3">
      <c r="A99" s="19" t="s">
        <v>99</v>
      </c>
      <c r="B99" s="19" t="s">
        <v>11</v>
      </c>
      <c r="C99" s="19">
        <v>160</v>
      </c>
      <c r="D99" s="19">
        <v>0</v>
      </c>
      <c r="E99" s="21">
        <f t="shared" si="5"/>
        <v>160</v>
      </c>
      <c r="F99" s="19">
        <v>0</v>
      </c>
      <c r="G99" s="21">
        <f t="shared" si="3"/>
        <v>160</v>
      </c>
      <c r="H99" s="19">
        <v>58</v>
      </c>
      <c r="I99" s="22">
        <f t="shared" si="4"/>
        <v>9280</v>
      </c>
    </row>
    <row r="100" spans="1:9" ht="20.25" x14ac:dyDescent="0.3">
      <c r="A100" s="19" t="s">
        <v>100</v>
      </c>
      <c r="B100" s="19" t="s">
        <v>11</v>
      </c>
      <c r="C100" s="19">
        <v>130</v>
      </c>
      <c r="D100" s="19">
        <v>0</v>
      </c>
      <c r="E100" s="21">
        <f t="shared" si="5"/>
        <v>130</v>
      </c>
      <c r="F100" s="19">
        <v>0</v>
      </c>
      <c r="G100" s="21">
        <f t="shared" si="3"/>
        <v>130</v>
      </c>
      <c r="H100" s="19">
        <v>41.8</v>
      </c>
      <c r="I100" s="22">
        <f t="shared" si="4"/>
        <v>5434</v>
      </c>
    </row>
    <row r="101" spans="1:9" ht="20.25" x14ac:dyDescent="0.3">
      <c r="A101" s="19" t="s">
        <v>101</v>
      </c>
      <c r="B101" s="19" t="s">
        <v>11</v>
      </c>
      <c r="C101" s="19">
        <v>48</v>
      </c>
      <c r="D101" s="19">
        <v>0</v>
      </c>
      <c r="E101" s="21">
        <f t="shared" si="5"/>
        <v>48</v>
      </c>
      <c r="F101" s="19">
        <v>0</v>
      </c>
      <c r="G101" s="21">
        <f t="shared" si="3"/>
        <v>48</v>
      </c>
      <c r="H101" s="19">
        <v>67.97</v>
      </c>
      <c r="I101" s="22">
        <f t="shared" si="4"/>
        <v>3262.56</v>
      </c>
    </row>
    <row r="102" spans="1:9" ht="20.25" x14ac:dyDescent="0.3">
      <c r="A102" s="19" t="s">
        <v>102</v>
      </c>
      <c r="B102" s="19" t="s">
        <v>11</v>
      </c>
      <c r="C102" s="19">
        <v>0</v>
      </c>
      <c r="D102" s="19">
        <v>0</v>
      </c>
      <c r="E102" s="21">
        <f t="shared" si="5"/>
        <v>0</v>
      </c>
      <c r="F102" s="19">
        <v>0</v>
      </c>
      <c r="G102" s="21">
        <f t="shared" si="3"/>
        <v>0</v>
      </c>
      <c r="H102" s="19">
        <v>67.97</v>
      </c>
      <c r="I102" s="22">
        <f t="shared" si="4"/>
        <v>0</v>
      </c>
    </row>
    <row r="103" spans="1:9" ht="20.25" x14ac:dyDescent="0.3">
      <c r="A103" s="19" t="s">
        <v>103</v>
      </c>
      <c r="B103" s="19" t="s">
        <v>11</v>
      </c>
      <c r="C103" s="19">
        <v>96</v>
      </c>
      <c r="D103" s="19">
        <v>0</v>
      </c>
      <c r="E103" s="21">
        <f t="shared" si="5"/>
        <v>96</v>
      </c>
      <c r="F103" s="19">
        <v>0</v>
      </c>
      <c r="G103" s="21">
        <v>96</v>
      </c>
      <c r="H103" s="19">
        <v>74</v>
      </c>
      <c r="I103" s="22">
        <f t="shared" si="4"/>
        <v>7104</v>
      </c>
    </row>
    <row r="104" spans="1:9" ht="20.25" x14ac:dyDescent="0.3">
      <c r="A104" s="19" t="s">
        <v>104</v>
      </c>
      <c r="B104" s="19" t="s">
        <v>11</v>
      </c>
      <c r="C104" s="19">
        <v>24</v>
      </c>
      <c r="D104" s="19">
        <v>0</v>
      </c>
      <c r="E104" s="21">
        <f t="shared" si="5"/>
        <v>24</v>
      </c>
      <c r="F104" s="19">
        <v>0</v>
      </c>
      <c r="G104" s="21">
        <f t="shared" si="3"/>
        <v>24</v>
      </c>
      <c r="H104" s="19">
        <v>41.8</v>
      </c>
      <c r="I104" s="22">
        <f t="shared" si="4"/>
        <v>1003.1999999999999</v>
      </c>
    </row>
    <row r="105" spans="1:9" ht="20.25" x14ac:dyDescent="0.3">
      <c r="A105" s="19" t="s">
        <v>105</v>
      </c>
      <c r="B105" s="19" t="s">
        <v>11</v>
      </c>
      <c r="C105" s="19">
        <v>164</v>
      </c>
      <c r="D105" s="19">
        <v>0</v>
      </c>
      <c r="E105" s="21">
        <f t="shared" si="5"/>
        <v>164</v>
      </c>
      <c r="F105" s="19">
        <v>0</v>
      </c>
      <c r="G105" s="21">
        <f t="shared" si="3"/>
        <v>164</v>
      </c>
      <c r="H105" s="19">
        <v>72.599999999999994</v>
      </c>
      <c r="I105" s="22">
        <f t="shared" si="4"/>
        <v>11906.4</v>
      </c>
    </row>
    <row r="106" spans="1:9" ht="20.25" x14ac:dyDescent="0.3">
      <c r="A106" s="19" t="s">
        <v>106</v>
      </c>
      <c r="B106" s="19" t="s">
        <v>11</v>
      </c>
      <c r="C106" s="19">
        <v>0</v>
      </c>
      <c r="D106" s="19">
        <v>0</v>
      </c>
      <c r="E106" s="21">
        <f t="shared" si="5"/>
        <v>0</v>
      </c>
      <c r="F106" s="19">
        <v>0</v>
      </c>
      <c r="G106" s="21">
        <f t="shared" si="3"/>
        <v>0</v>
      </c>
      <c r="H106" s="19">
        <v>58.3</v>
      </c>
      <c r="I106" s="22">
        <f t="shared" si="4"/>
        <v>0</v>
      </c>
    </row>
    <row r="107" spans="1:9" ht="20.25" x14ac:dyDescent="0.3">
      <c r="A107" s="19" t="s">
        <v>107</v>
      </c>
      <c r="B107" s="19" t="s">
        <v>11</v>
      </c>
      <c r="C107" s="19">
        <v>0</v>
      </c>
      <c r="D107" s="19">
        <v>0</v>
      </c>
      <c r="E107" s="21">
        <f t="shared" si="5"/>
        <v>0</v>
      </c>
      <c r="F107" s="19">
        <v>0</v>
      </c>
      <c r="G107" s="21">
        <f t="shared" si="3"/>
        <v>0</v>
      </c>
      <c r="H107" s="19">
        <v>0</v>
      </c>
      <c r="I107" s="22">
        <f t="shared" si="4"/>
        <v>0</v>
      </c>
    </row>
    <row r="108" spans="1:9" ht="20.25" x14ac:dyDescent="0.3">
      <c r="A108" s="19" t="s">
        <v>108</v>
      </c>
      <c r="B108" s="19" t="s">
        <v>11</v>
      </c>
      <c r="C108" s="19">
        <v>0</v>
      </c>
      <c r="D108" s="19">
        <v>0</v>
      </c>
      <c r="E108" s="21">
        <f t="shared" si="5"/>
        <v>0</v>
      </c>
      <c r="F108" s="19">
        <v>0</v>
      </c>
      <c r="G108" s="21">
        <f t="shared" si="3"/>
        <v>0</v>
      </c>
      <c r="H108" s="19">
        <v>0</v>
      </c>
      <c r="I108" s="22">
        <f t="shared" si="4"/>
        <v>0</v>
      </c>
    </row>
    <row r="109" spans="1:9" ht="20.25" x14ac:dyDescent="0.3">
      <c r="A109" s="19" t="s">
        <v>109</v>
      </c>
      <c r="B109" s="19" t="s">
        <v>11</v>
      </c>
      <c r="C109" s="19">
        <v>0</v>
      </c>
      <c r="D109" s="19">
        <v>0</v>
      </c>
      <c r="E109" s="21">
        <f t="shared" si="5"/>
        <v>0</v>
      </c>
      <c r="F109" s="19">
        <v>0</v>
      </c>
      <c r="G109" s="21">
        <f t="shared" si="3"/>
        <v>0</v>
      </c>
      <c r="H109" s="19">
        <v>3</v>
      </c>
      <c r="I109" s="22">
        <f t="shared" si="4"/>
        <v>0</v>
      </c>
    </row>
    <row r="110" spans="1:9" ht="20.25" x14ac:dyDescent="0.3">
      <c r="A110" s="19" t="s">
        <v>110</v>
      </c>
      <c r="B110" s="19" t="s">
        <v>11</v>
      </c>
      <c r="C110" s="19">
        <v>295</v>
      </c>
      <c r="D110" s="19">
        <v>0</v>
      </c>
      <c r="E110" s="21">
        <f t="shared" si="5"/>
        <v>295</v>
      </c>
      <c r="F110" s="19">
        <v>0</v>
      </c>
      <c r="G110" s="21">
        <v>295</v>
      </c>
      <c r="H110" s="19">
        <v>1.38</v>
      </c>
      <c r="I110" s="22">
        <f t="shared" si="4"/>
        <v>407.09999999999997</v>
      </c>
    </row>
    <row r="111" spans="1:9" ht="20.25" x14ac:dyDescent="0.3">
      <c r="A111" s="19" t="s">
        <v>111</v>
      </c>
      <c r="B111" s="19" t="s">
        <v>85</v>
      </c>
      <c r="C111" s="19">
        <v>7</v>
      </c>
      <c r="D111" s="19">
        <v>0</v>
      </c>
      <c r="E111" s="21">
        <f t="shared" si="5"/>
        <v>7</v>
      </c>
      <c r="F111" s="19">
        <v>0</v>
      </c>
      <c r="G111" s="21">
        <v>7</v>
      </c>
      <c r="H111" s="19">
        <v>71.67</v>
      </c>
      <c r="I111" s="22">
        <f t="shared" si="4"/>
        <v>501.69</v>
      </c>
    </row>
    <row r="112" spans="1:9" ht="20.25" x14ac:dyDescent="0.3">
      <c r="A112" s="19" t="s">
        <v>112</v>
      </c>
      <c r="B112" s="19" t="s">
        <v>85</v>
      </c>
      <c r="C112" s="19">
        <v>27</v>
      </c>
      <c r="D112" s="19">
        <v>0</v>
      </c>
      <c r="E112" s="21">
        <f t="shared" si="5"/>
        <v>27</v>
      </c>
      <c r="F112" s="19">
        <v>1</v>
      </c>
      <c r="G112" s="21">
        <f t="shared" si="3"/>
        <v>26</v>
      </c>
      <c r="H112" s="19">
        <v>57.09</v>
      </c>
      <c r="I112" s="22">
        <f t="shared" si="4"/>
        <v>1484.3400000000001</v>
      </c>
    </row>
    <row r="113" spans="1:9" ht="20.25" x14ac:dyDescent="0.3">
      <c r="A113" s="19" t="s">
        <v>113</v>
      </c>
      <c r="B113" s="19" t="s">
        <v>11</v>
      </c>
      <c r="C113" s="19">
        <v>459</v>
      </c>
      <c r="D113" s="19">
        <v>0</v>
      </c>
      <c r="E113" s="21">
        <f t="shared" si="5"/>
        <v>459</v>
      </c>
      <c r="F113" s="19">
        <v>50</v>
      </c>
      <c r="G113" s="21">
        <f t="shared" si="3"/>
        <v>409</v>
      </c>
      <c r="H113" s="19">
        <v>16.5</v>
      </c>
      <c r="I113" s="22">
        <f t="shared" si="4"/>
        <v>6748.5</v>
      </c>
    </row>
    <row r="114" spans="1:9" ht="20.25" x14ac:dyDescent="0.3">
      <c r="A114" s="19" t="s">
        <v>114</v>
      </c>
      <c r="B114" s="19" t="s">
        <v>11</v>
      </c>
      <c r="C114" s="19">
        <v>258</v>
      </c>
      <c r="D114" s="19">
        <v>0</v>
      </c>
      <c r="E114" s="21">
        <f t="shared" si="5"/>
        <v>258</v>
      </c>
      <c r="F114" s="19">
        <v>0</v>
      </c>
      <c r="G114" s="21">
        <f t="shared" si="3"/>
        <v>258</v>
      </c>
      <c r="H114" s="19">
        <v>31.9</v>
      </c>
      <c r="I114" s="22">
        <f t="shared" si="4"/>
        <v>8230.1999999999989</v>
      </c>
    </row>
    <row r="115" spans="1:9" ht="20.25" x14ac:dyDescent="0.3">
      <c r="A115" s="19" t="s">
        <v>115</v>
      </c>
      <c r="B115" s="19" t="s">
        <v>11</v>
      </c>
      <c r="C115" s="19">
        <v>0</v>
      </c>
      <c r="D115" s="19">
        <v>0</v>
      </c>
      <c r="E115" s="21">
        <f t="shared" si="5"/>
        <v>0</v>
      </c>
      <c r="F115" s="19">
        <v>0</v>
      </c>
      <c r="G115" s="21">
        <f t="shared" si="3"/>
        <v>0</v>
      </c>
      <c r="H115" s="19">
        <v>0.5</v>
      </c>
      <c r="I115" s="22">
        <f t="shared" si="4"/>
        <v>0</v>
      </c>
    </row>
    <row r="116" spans="1:9" ht="20.25" x14ac:dyDescent="0.3">
      <c r="A116" s="19" t="s">
        <v>116</v>
      </c>
      <c r="B116" s="19" t="s">
        <v>11</v>
      </c>
      <c r="C116" s="19">
        <v>10</v>
      </c>
      <c r="D116" s="19">
        <v>5</v>
      </c>
      <c r="E116" s="21">
        <f t="shared" si="5"/>
        <v>15</v>
      </c>
      <c r="F116" s="19">
        <v>1</v>
      </c>
      <c r="G116" s="21">
        <f t="shared" si="3"/>
        <v>14</v>
      </c>
      <c r="H116" s="19">
        <v>183.82</v>
      </c>
      <c r="I116" s="22">
        <f t="shared" si="4"/>
        <v>2573.48</v>
      </c>
    </row>
    <row r="117" spans="1:9" ht="20.25" x14ac:dyDescent="0.3">
      <c r="A117" s="19" t="s">
        <v>117</v>
      </c>
      <c r="B117" s="19" t="s">
        <v>11</v>
      </c>
      <c r="C117" s="19">
        <v>14</v>
      </c>
      <c r="D117" s="19">
        <v>10</v>
      </c>
      <c r="E117" s="21">
        <f t="shared" si="5"/>
        <v>24</v>
      </c>
      <c r="F117" s="19">
        <v>6</v>
      </c>
      <c r="G117" s="21">
        <f t="shared" si="3"/>
        <v>18</v>
      </c>
      <c r="H117" s="19">
        <v>225.5</v>
      </c>
      <c r="I117" s="22">
        <f t="shared" si="4"/>
        <v>4059</v>
      </c>
    </row>
    <row r="118" spans="1:9" ht="20.25" x14ac:dyDescent="0.3">
      <c r="A118" s="19" t="s">
        <v>118</v>
      </c>
      <c r="B118" s="19" t="s">
        <v>11</v>
      </c>
      <c r="C118" s="19">
        <v>8</v>
      </c>
      <c r="D118" s="19">
        <v>5</v>
      </c>
      <c r="E118" s="21">
        <f t="shared" si="5"/>
        <v>13</v>
      </c>
      <c r="F118" s="19">
        <v>0</v>
      </c>
      <c r="G118" s="21">
        <f t="shared" si="3"/>
        <v>13</v>
      </c>
      <c r="H118" s="19">
        <v>225.5</v>
      </c>
      <c r="I118" s="22">
        <f t="shared" si="4"/>
        <v>2931.5</v>
      </c>
    </row>
    <row r="119" spans="1:9" ht="20.25" x14ac:dyDescent="0.3">
      <c r="A119" s="19" t="s">
        <v>119</v>
      </c>
      <c r="B119" s="19" t="s">
        <v>120</v>
      </c>
      <c r="C119" s="19">
        <v>6</v>
      </c>
      <c r="D119" s="19">
        <v>0</v>
      </c>
      <c r="E119" s="21">
        <f t="shared" si="5"/>
        <v>6</v>
      </c>
      <c r="F119" s="19">
        <v>1</v>
      </c>
      <c r="G119" s="21">
        <f t="shared" si="3"/>
        <v>5</v>
      </c>
      <c r="H119" s="19">
        <v>473</v>
      </c>
      <c r="I119" s="22">
        <f>L112+G119*H119</f>
        <v>2365</v>
      </c>
    </row>
    <row r="120" spans="1:9" ht="20.25" x14ac:dyDescent="0.3">
      <c r="A120" s="19" t="s">
        <v>121</v>
      </c>
      <c r="B120" s="19" t="s">
        <v>11</v>
      </c>
      <c r="C120" s="19">
        <v>484</v>
      </c>
      <c r="D120" s="19">
        <v>0</v>
      </c>
      <c r="E120" s="21">
        <f t="shared" si="5"/>
        <v>484</v>
      </c>
      <c r="F120" s="19">
        <v>28</v>
      </c>
      <c r="G120" s="21">
        <f t="shared" si="3"/>
        <v>456</v>
      </c>
      <c r="H120" s="19">
        <v>19.8</v>
      </c>
      <c r="I120" s="22">
        <f t="shared" si="4"/>
        <v>9028.8000000000011</v>
      </c>
    </row>
    <row r="121" spans="1:9" ht="20.25" x14ac:dyDescent="0.3">
      <c r="A121" s="19" t="s">
        <v>122</v>
      </c>
      <c r="B121" s="19" t="s">
        <v>11</v>
      </c>
      <c r="C121" s="19">
        <v>900</v>
      </c>
      <c r="D121" s="19">
        <v>0</v>
      </c>
      <c r="E121" s="21">
        <f t="shared" si="5"/>
        <v>900</v>
      </c>
      <c r="F121" s="19">
        <v>100</v>
      </c>
      <c r="G121" s="21">
        <f t="shared" si="3"/>
        <v>800</v>
      </c>
      <c r="H121" s="19">
        <v>3.34</v>
      </c>
      <c r="I121" s="22">
        <f t="shared" si="4"/>
        <v>2672</v>
      </c>
    </row>
    <row r="122" spans="1:9" ht="20.25" x14ac:dyDescent="0.3">
      <c r="A122" s="19" t="s">
        <v>123</v>
      </c>
      <c r="B122" s="19" t="s">
        <v>11</v>
      </c>
      <c r="C122" s="19">
        <v>1900</v>
      </c>
      <c r="D122" s="19">
        <v>0</v>
      </c>
      <c r="E122" s="21">
        <f t="shared" si="5"/>
        <v>1900</v>
      </c>
      <c r="F122" s="19">
        <v>200</v>
      </c>
      <c r="G122" s="21">
        <f t="shared" si="3"/>
        <v>1700</v>
      </c>
      <c r="H122" s="19">
        <v>2.81</v>
      </c>
      <c r="I122" s="22">
        <f t="shared" si="4"/>
        <v>4777</v>
      </c>
    </row>
    <row r="123" spans="1:9" ht="20.25" x14ac:dyDescent="0.3">
      <c r="A123" s="19" t="s">
        <v>124</v>
      </c>
      <c r="B123" s="19" t="s">
        <v>11</v>
      </c>
      <c r="C123" s="19">
        <v>3900</v>
      </c>
      <c r="D123" s="19">
        <v>0</v>
      </c>
      <c r="E123" s="21">
        <f t="shared" si="5"/>
        <v>3900</v>
      </c>
      <c r="F123" s="19">
        <v>600</v>
      </c>
      <c r="G123" s="21">
        <f t="shared" si="3"/>
        <v>3300</v>
      </c>
      <c r="H123" s="19">
        <v>1.45</v>
      </c>
      <c r="I123" s="22">
        <f t="shared" si="4"/>
        <v>4785</v>
      </c>
    </row>
    <row r="124" spans="1:9" ht="20.25" x14ac:dyDescent="0.3">
      <c r="A124" s="19" t="s">
        <v>125</v>
      </c>
      <c r="B124" s="19" t="s">
        <v>11</v>
      </c>
      <c r="C124" s="19">
        <v>3800</v>
      </c>
      <c r="D124" s="19">
        <v>0</v>
      </c>
      <c r="E124" s="21">
        <f t="shared" si="5"/>
        <v>3800</v>
      </c>
      <c r="F124" s="19">
        <v>700</v>
      </c>
      <c r="G124" s="21">
        <f t="shared" si="3"/>
        <v>3100</v>
      </c>
      <c r="H124" s="19">
        <v>2.16</v>
      </c>
      <c r="I124" s="22">
        <f t="shared" si="4"/>
        <v>6696</v>
      </c>
    </row>
    <row r="125" spans="1:9" ht="20.25" x14ac:dyDescent="0.3">
      <c r="A125" s="19" t="s">
        <v>126</v>
      </c>
      <c r="B125" s="19" t="s">
        <v>11</v>
      </c>
      <c r="C125" s="19">
        <v>1000</v>
      </c>
      <c r="D125" s="19">
        <v>200</v>
      </c>
      <c r="E125" s="21">
        <f t="shared" si="5"/>
        <v>1200</v>
      </c>
      <c r="F125" s="19">
        <v>200</v>
      </c>
      <c r="G125" s="21">
        <f t="shared" si="3"/>
        <v>1000</v>
      </c>
      <c r="H125" s="19">
        <v>1.36</v>
      </c>
      <c r="I125" s="22">
        <f t="shared" si="4"/>
        <v>1360</v>
      </c>
    </row>
    <row r="126" spans="1:9" ht="20.25" x14ac:dyDescent="0.3">
      <c r="A126" s="19" t="s">
        <v>127</v>
      </c>
      <c r="B126" s="19" t="s">
        <v>11</v>
      </c>
      <c r="C126" s="19">
        <v>87</v>
      </c>
      <c r="D126" s="19">
        <v>20</v>
      </c>
      <c r="E126" s="21">
        <f t="shared" si="5"/>
        <v>107</v>
      </c>
      <c r="F126" s="19">
        <v>4</v>
      </c>
      <c r="G126" s="21">
        <f t="shared" si="3"/>
        <v>103</v>
      </c>
      <c r="H126" s="19">
        <v>93.5</v>
      </c>
      <c r="I126" s="22">
        <f t="shared" si="4"/>
        <v>9630.5</v>
      </c>
    </row>
    <row r="127" spans="1:9" ht="20.25" x14ac:dyDescent="0.3">
      <c r="A127" s="19" t="s">
        <v>204</v>
      </c>
      <c r="B127" s="19" t="s">
        <v>11</v>
      </c>
      <c r="C127" s="19">
        <v>0</v>
      </c>
      <c r="D127" s="19">
        <v>50</v>
      </c>
      <c r="E127" s="21">
        <f t="shared" si="5"/>
        <v>50</v>
      </c>
      <c r="F127" s="19">
        <v>0</v>
      </c>
      <c r="G127" s="21">
        <f t="shared" si="3"/>
        <v>50</v>
      </c>
      <c r="H127" s="19">
        <v>74.2</v>
      </c>
      <c r="I127" s="22">
        <f t="shared" si="4"/>
        <v>3710</v>
      </c>
    </row>
    <row r="128" spans="1:9" ht="20.25" x14ac:dyDescent="0.3">
      <c r="A128" s="19" t="s">
        <v>128</v>
      </c>
      <c r="B128" s="19" t="s">
        <v>11</v>
      </c>
      <c r="C128" s="19">
        <v>90</v>
      </c>
      <c r="D128" s="19">
        <v>0</v>
      </c>
      <c r="E128" s="21">
        <f t="shared" si="5"/>
        <v>90</v>
      </c>
      <c r="F128" s="19">
        <v>5</v>
      </c>
      <c r="G128" s="21">
        <v>90</v>
      </c>
      <c r="H128" s="19">
        <v>43.99</v>
      </c>
      <c r="I128" s="22">
        <f t="shared" si="4"/>
        <v>3959.1000000000004</v>
      </c>
    </row>
    <row r="129" spans="1:9" ht="20.25" x14ac:dyDescent="0.3">
      <c r="A129" s="19" t="s">
        <v>203</v>
      </c>
      <c r="B129" s="19" t="s">
        <v>11</v>
      </c>
      <c r="C129" s="19">
        <v>0</v>
      </c>
      <c r="D129" s="19">
        <v>36</v>
      </c>
      <c r="E129" s="21">
        <f t="shared" si="5"/>
        <v>36</v>
      </c>
      <c r="F129" s="19">
        <v>5</v>
      </c>
      <c r="G129" s="21">
        <f t="shared" si="3"/>
        <v>31</v>
      </c>
      <c r="H129" s="19">
        <v>82.52</v>
      </c>
      <c r="I129" s="22">
        <f t="shared" si="4"/>
        <v>2558.12</v>
      </c>
    </row>
    <row r="130" spans="1:9" ht="20.25" x14ac:dyDescent="0.3">
      <c r="A130" s="19" t="s">
        <v>130</v>
      </c>
      <c r="B130" s="19" t="s">
        <v>11</v>
      </c>
      <c r="C130" s="19">
        <v>155</v>
      </c>
      <c r="D130" s="19">
        <v>0</v>
      </c>
      <c r="E130" s="21">
        <f t="shared" si="5"/>
        <v>155</v>
      </c>
      <c r="F130" s="19">
        <v>15</v>
      </c>
      <c r="G130" s="21">
        <f t="shared" si="3"/>
        <v>140</v>
      </c>
      <c r="H130" s="19">
        <v>22.29</v>
      </c>
      <c r="I130" s="22">
        <f t="shared" si="4"/>
        <v>3120.6</v>
      </c>
    </row>
    <row r="131" spans="1:9" ht="20.25" x14ac:dyDescent="0.3">
      <c r="A131" s="19" t="s">
        <v>131</v>
      </c>
      <c r="B131" s="19" t="s">
        <v>11</v>
      </c>
      <c r="C131" s="19">
        <v>175</v>
      </c>
      <c r="D131" s="19">
        <v>100</v>
      </c>
      <c r="E131" s="21">
        <f t="shared" si="5"/>
        <v>275</v>
      </c>
      <c r="F131" s="19">
        <v>15</v>
      </c>
      <c r="G131" s="21">
        <f t="shared" si="3"/>
        <v>260</v>
      </c>
      <c r="H131" s="19">
        <v>22.59</v>
      </c>
      <c r="I131" s="22">
        <f t="shared" si="4"/>
        <v>5873.4</v>
      </c>
    </row>
    <row r="132" spans="1:9" ht="20.25" x14ac:dyDescent="0.3">
      <c r="A132" s="19" t="s">
        <v>132</v>
      </c>
      <c r="B132" s="19" t="s">
        <v>11</v>
      </c>
      <c r="C132" s="19">
        <v>0</v>
      </c>
      <c r="D132" s="19">
        <v>0</v>
      </c>
      <c r="E132" s="21">
        <f t="shared" si="5"/>
        <v>0</v>
      </c>
      <c r="F132" s="19">
        <v>0</v>
      </c>
      <c r="G132" s="21">
        <f t="shared" si="3"/>
        <v>0</v>
      </c>
      <c r="H132" s="19">
        <v>1.52</v>
      </c>
      <c r="I132" s="22">
        <f t="shared" si="4"/>
        <v>0</v>
      </c>
    </row>
    <row r="133" spans="1:9" ht="20.25" x14ac:dyDescent="0.3">
      <c r="A133" s="19" t="s">
        <v>133</v>
      </c>
      <c r="B133" s="19" t="s">
        <v>11</v>
      </c>
      <c r="C133" s="19">
        <v>220</v>
      </c>
      <c r="D133" s="19">
        <v>0</v>
      </c>
      <c r="E133" s="21">
        <v>220</v>
      </c>
      <c r="F133" s="19">
        <v>0</v>
      </c>
      <c r="G133" s="21">
        <f t="shared" si="3"/>
        <v>220</v>
      </c>
      <c r="H133" s="19">
        <v>30.8</v>
      </c>
      <c r="I133" s="22">
        <f t="shared" si="4"/>
        <v>6776</v>
      </c>
    </row>
    <row r="134" spans="1:9" ht="20.25" x14ac:dyDescent="0.3">
      <c r="A134" s="19" t="s">
        <v>134</v>
      </c>
      <c r="B134" s="19" t="s">
        <v>11</v>
      </c>
      <c r="C134" s="19">
        <v>0</v>
      </c>
      <c r="D134" s="19">
        <v>0</v>
      </c>
      <c r="E134" s="21">
        <f t="shared" si="5"/>
        <v>0</v>
      </c>
      <c r="F134" s="19">
        <v>0</v>
      </c>
      <c r="G134" s="21">
        <f t="shared" si="3"/>
        <v>0</v>
      </c>
      <c r="H134" s="19">
        <v>21.89</v>
      </c>
      <c r="I134" s="22">
        <f t="shared" si="4"/>
        <v>0</v>
      </c>
    </row>
    <row r="135" spans="1:9" ht="20.25" x14ac:dyDescent="0.3">
      <c r="A135" s="19" t="s">
        <v>135</v>
      </c>
      <c r="B135" s="19" t="s">
        <v>11</v>
      </c>
      <c r="C135" s="19">
        <v>0</v>
      </c>
      <c r="D135" s="19">
        <v>0</v>
      </c>
      <c r="E135" s="21">
        <f t="shared" si="5"/>
        <v>0</v>
      </c>
      <c r="F135" s="19">
        <v>0</v>
      </c>
      <c r="G135" s="21">
        <f t="shared" si="3"/>
        <v>0</v>
      </c>
      <c r="H135" s="19">
        <v>1.31</v>
      </c>
      <c r="I135" s="22">
        <f t="shared" si="4"/>
        <v>0</v>
      </c>
    </row>
    <row r="136" spans="1:9" ht="20.25" x14ac:dyDescent="0.3">
      <c r="A136" s="19" t="s">
        <v>136</v>
      </c>
      <c r="B136" s="19" t="s">
        <v>11</v>
      </c>
      <c r="C136" s="19">
        <v>187</v>
      </c>
      <c r="D136" s="19">
        <v>0</v>
      </c>
      <c r="E136" s="21">
        <f t="shared" si="5"/>
        <v>187</v>
      </c>
      <c r="F136" s="19">
        <v>7</v>
      </c>
      <c r="G136" s="21">
        <f t="shared" si="3"/>
        <v>180</v>
      </c>
      <c r="H136" s="19">
        <v>1.38</v>
      </c>
      <c r="I136" s="22">
        <f t="shared" si="4"/>
        <v>248.39999999999998</v>
      </c>
    </row>
    <row r="137" spans="1:9" ht="20.25" x14ac:dyDescent="0.3">
      <c r="A137" s="19" t="s">
        <v>137</v>
      </c>
      <c r="B137" s="19" t="s">
        <v>11</v>
      </c>
      <c r="C137" s="19">
        <v>190</v>
      </c>
      <c r="D137" s="19">
        <v>0</v>
      </c>
      <c r="E137" s="21">
        <f t="shared" si="5"/>
        <v>190</v>
      </c>
      <c r="F137" s="19">
        <v>10</v>
      </c>
      <c r="G137" s="21">
        <f t="shared" si="3"/>
        <v>180</v>
      </c>
      <c r="H137" s="19">
        <v>1.38</v>
      </c>
      <c r="I137" s="22">
        <f t="shared" si="4"/>
        <v>248.39999999999998</v>
      </c>
    </row>
    <row r="138" spans="1:9" ht="20.25" x14ac:dyDescent="0.3">
      <c r="A138" s="19" t="s">
        <v>138</v>
      </c>
      <c r="B138" s="19" t="s">
        <v>11</v>
      </c>
      <c r="C138" s="19">
        <v>237</v>
      </c>
      <c r="D138" s="19">
        <v>100</v>
      </c>
      <c r="E138" s="21">
        <v>337</v>
      </c>
      <c r="F138" s="19">
        <v>22</v>
      </c>
      <c r="G138" s="21">
        <f t="shared" si="3"/>
        <v>315</v>
      </c>
      <c r="H138" s="19">
        <v>2.2599999999999998</v>
      </c>
      <c r="I138" s="22">
        <f t="shared" si="4"/>
        <v>711.9</v>
      </c>
    </row>
    <row r="139" spans="1:9" ht="20.25" x14ac:dyDescent="0.3">
      <c r="A139" s="35" t="s">
        <v>72</v>
      </c>
      <c r="B139" s="36"/>
      <c r="C139" s="36"/>
      <c r="D139" s="36"/>
      <c r="E139" s="25"/>
      <c r="F139" s="37"/>
      <c r="G139" s="25"/>
      <c r="H139" s="36"/>
      <c r="I139" s="38">
        <f>SUM(I74:I138)</f>
        <v>270745.60000000009</v>
      </c>
    </row>
    <row r="140" spans="1:9" ht="20.25" x14ac:dyDescent="0.3">
      <c r="C140" s="1"/>
      <c r="E140" s="25"/>
      <c r="F140" s="39"/>
      <c r="G140" s="25"/>
      <c r="I140" s="40"/>
    </row>
    <row r="141" spans="1:9" ht="21" thickBot="1" x14ac:dyDescent="0.35">
      <c r="B141" s="1"/>
      <c r="C141" s="32"/>
      <c r="D141" s="32"/>
      <c r="E141" s="25"/>
      <c r="F141" s="31"/>
      <c r="G141" s="25"/>
      <c r="H141" s="5"/>
      <c r="I141" s="41"/>
    </row>
    <row r="142" spans="1:9" x14ac:dyDescent="0.25">
      <c r="A142" s="13" t="s">
        <v>10</v>
      </c>
      <c r="B142" s="14" t="s">
        <v>11</v>
      </c>
      <c r="C142" s="14" t="s">
        <v>12</v>
      </c>
      <c r="D142" s="14" t="s">
        <v>13</v>
      </c>
      <c r="E142" s="33" t="s">
        <v>12</v>
      </c>
      <c r="F142" s="33" t="s">
        <v>14</v>
      </c>
      <c r="G142" s="33" t="s">
        <v>15</v>
      </c>
      <c r="H142" s="14" t="s">
        <v>16</v>
      </c>
      <c r="I142" s="15" t="s">
        <v>16</v>
      </c>
    </row>
    <row r="143" spans="1:9" ht="15.75" thickBot="1" x14ac:dyDescent="0.3">
      <c r="A143" s="16"/>
      <c r="B143" s="17"/>
      <c r="C143" s="17" t="s">
        <v>17</v>
      </c>
      <c r="D143" s="17"/>
      <c r="E143" s="17" t="s">
        <v>14</v>
      </c>
      <c r="F143" s="17" t="s">
        <v>18</v>
      </c>
      <c r="G143" s="17" t="s">
        <v>19</v>
      </c>
      <c r="H143" s="17" t="s">
        <v>20</v>
      </c>
      <c r="I143" s="18" t="s">
        <v>14</v>
      </c>
    </row>
    <row r="144" spans="1:9" ht="20.25" x14ac:dyDescent="0.3">
      <c r="A144" s="19" t="s">
        <v>139</v>
      </c>
      <c r="B144" s="19" t="s">
        <v>11</v>
      </c>
      <c r="C144" s="19">
        <v>174</v>
      </c>
      <c r="D144" s="19">
        <v>50</v>
      </c>
      <c r="E144" s="21">
        <f t="shared" ref="E144:E192" si="6">+C144+D144</f>
        <v>224</v>
      </c>
      <c r="F144" s="19">
        <v>24</v>
      </c>
      <c r="G144" s="21">
        <f t="shared" ref="G144:G192" si="7">+E144-F144</f>
        <v>200</v>
      </c>
      <c r="H144" s="19">
        <v>16.48</v>
      </c>
      <c r="I144" s="22">
        <f>G144*H144</f>
        <v>3296</v>
      </c>
    </row>
    <row r="145" spans="1:9" ht="20.25" x14ac:dyDescent="0.3">
      <c r="A145" s="19" t="s">
        <v>140</v>
      </c>
      <c r="B145" s="19" t="s">
        <v>11</v>
      </c>
      <c r="C145" s="19">
        <v>180</v>
      </c>
      <c r="D145" s="19">
        <v>0</v>
      </c>
      <c r="E145" s="21">
        <f t="shared" si="6"/>
        <v>180</v>
      </c>
      <c r="F145" s="19">
        <v>0</v>
      </c>
      <c r="G145" s="21">
        <f t="shared" si="7"/>
        <v>180</v>
      </c>
      <c r="H145" s="19">
        <v>0.76</v>
      </c>
      <c r="I145" s="22">
        <f t="shared" ref="I145:I192" si="8">G145*H145</f>
        <v>136.80000000000001</v>
      </c>
    </row>
    <row r="146" spans="1:9" ht="20.25" x14ac:dyDescent="0.3">
      <c r="A146" s="19" t="s">
        <v>141</v>
      </c>
      <c r="B146" s="19" t="s">
        <v>11</v>
      </c>
      <c r="C146" s="19">
        <v>560</v>
      </c>
      <c r="D146" s="19">
        <v>0</v>
      </c>
      <c r="E146" s="21">
        <f t="shared" si="6"/>
        <v>560</v>
      </c>
      <c r="F146" s="19">
        <v>0</v>
      </c>
      <c r="G146" s="21">
        <f t="shared" si="7"/>
        <v>560</v>
      </c>
      <c r="H146" s="19">
        <v>3.96</v>
      </c>
      <c r="I146" s="22">
        <f t="shared" si="8"/>
        <v>2217.6</v>
      </c>
    </row>
    <row r="147" spans="1:9" ht="20.25" x14ac:dyDescent="0.3">
      <c r="A147" s="19" t="s">
        <v>142</v>
      </c>
      <c r="B147" s="19" t="s">
        <v>11</v>
      </c>
      <c r="C147" s="19">
        <v>190</v>
      </c>
      <c r="D147" s="19">
        <v>0</v>
      </c>
      <c r="E147" s="21">
        <v>190</v>
      </c>
      <c r="F147" s="19">
        <v>0</v>
      </c>
      <c r="G147" s="21">
        <v>190</v>
      </c>
      <c r="H147" s="19">
        <v>12.332000000000001</v>
      </c>
      <c r="I147" s="22">
        <f t="shared" si="8"/>
        <v>2343.08</v>
      </c>
    </row>
    <row r="148" spans="1:9" ht="20.25" x14ac:dyDescent="0.3">
      <c r="A148" s="19" t="s">
        <v>143</v>
      </c>
      <c r="B148" s="19" t="s">
        <v>11</v>
      </c>
      <c r="C148" s="19">
        <v>420</v>
      </c>
      <c r="D148" s="19">
        <v>100</v>
      </c>
      <c r="E148" s="21">
        <f t="shared" si="6"/>
        <v>520</v>
      </c>
      <c r="F148" s="19">
        <v>50</v>
      </c>
      <c r="G148" s="21">
        <f t="shared" si="7"/>
        <v>470</v>
      </c>
      <c r="H148" s="19">
        <v>35.130000000000003</v>
      </c>
      <c r="I148" s="22">
        <f t="shared" si="8"/>
        <v>16511.100000000002</v>
      </c>
    </row>
    <row r="149" spans="1:9" ht="20.25" x14ac:dyDescent="0.3">
      <c r="A149" s="19" t="s">
        <v>144</v>
      </c>
      <c r="B149" s="19" t="s">
        <v>11</v>
      </c>
      <c r="C149" s="19">
        <v>340</v>
      </c>
      <c r="D149" s="19">
        <v>0</v>
      </c>
      <c r="E149" s="21">
        <f t="shared" si="6"/>
        <v>340</v>
      </c>
      <c r="F149" s="19">
        <v>15</v>
      </c>
      <c r="G149" s="21">
        <f t="shared" si="7"/>
        <v>325</v>
      </c>
      <c r="H149" s="19">
        <v>9.9</v>
      </c>
      <c r="I149" s="22">
        <f t="shared" si="8"/>
        <v>3217.5</v>
      </c>
    </row>
    <row r="150" spans="1:9" ht="20.25" x14ac:dyDescent="0.3">
      <c r="A150" s="19" t="s">
        <v>145</v>
      </c>
      <c r="B150" s="19" t="s">
        <v>11</v>
      </c>
      <c r="C150" s="19">
        <v>200</v>
      </c>
      <c r="D150" s="19">
        <v>0</v>
      </c>
      <c r="E150" s="21">
        <v>200</v>
      </c>
      <c r="F150" s="19">
        <v>50</v>
      </c>
      <c r="G150" s="21">
        <f t="shared" si="7"/>
        <v>150</v>
      </c>
      <c r="H150" s="19">
        <v>0.15</v>
      </c>
      <c r="I150" s="22">
        <f t="shared" si="8"/>
        <v>22.5</v>
      </c>
    </row>
    <row r="151" spans="1:9" ht="20.25" x14ac:dyDescent="0.3">
      <c r="A151" s="19" t="s">
        <v>197</v>
      </c>
      <c r="B151" s="19" t="s">
        <v>11</v>
      </c>
      <c r="C151" s="19">
        <v>4</v>
      </c>
      <c r="D151" s="19">
        <v>0</v>
      </c>
      <c r="E151" s="21">
        <f t="shared" si="6"/>
        <v>4</v>
      </c>
      <c r="F151" s="19">
        <v>0</v>
      </c>
      <c r="G151" s="21">
        <f t="shared" si="7"/>
        <v>4</v>
      </c>
      <c r="H151" s="19">
        <v>990</v>
      </c>
      <c r="I151" s="22">
        <f t="shared" si="8"/>
        <v>3960</v>
      </c>
    </row>
    <row r="152" spans="1:9" ht="20.25" x14ac:dyDescent="0.3">
      <c r="A152" s="19" t="s">
        <v>146</v>
      </c>
      <c r="B152" s="19" t="s">
        <v>11</v>
      </c>
      <c r="C152" s="19">
        <v>0</v>
      </c>
      <c r="D152" s="19">
        <v>0</v>
      </c>
      <c r="E152" s="21">
        <f t="shared" si="6"/>
        <v>0</v>
      </c>
      <c r="F152" s="19">
        <v>0</v>
      </c>
      <c r="G152" s="21">
        <f t="shared" si="7"/>
        <v>0</v>
      </c>
      <c r="H152" s="19">
        <v>0.37</v>
      </c>
      <c r="I152" s="22">
        <f t="shared" si="8"/>
        <v>0</v>
      </c>
    </row>
    <row r="153" spans="1:9" ht="20.25" x14ac:dyDescent="0.3">
      <c r="A153" s="19" t="s">
        <v>147</v>
      </c>
      <c r="B153" s="19" t="s">
        <v>11</v>
      </c>
      <c r="C153" s="19">
        <v>11</v>
      </c>
      <c r="D153" s="19">
        <v>0</v>
      </c>
      <c r="E153" s="21">
        <f t="shared" si="6"/>
        <v>11</v>
      </c>
      <c r="F153" s="19">
        <v>0</v>
      </c>
      <c r="G153" s="21">
        <f t="shared" si="7"/>
        <v>11</v>
      </c>
      <c r="H153" s="19">
        <v>154</v>
      </c>
      <c r="I153" s="22">
        <f t="shared" si="8"/>
        <v>1694</v>
      </c>
    </row>
    <row r="154" spans="1:9" ht="20.25" x14ac:dyDescent="0.3">
      <c r="A154" s="19" t="s">
        <v>148</v>
      </c>
      <c r="B154" s="19" t="s">
        <v>11</v>
      </c>
      <c r="C154" s="19">
        <v>331</v>
      </c>
      <c r="D154" s="19">
        <v>0</v>
      </c>
      <c r="E154" s="21">
        <f t="shared" si="6"/>
        <v>331</v>
      </c>
      <c r="F154" s="19">
        <v>139</v>
      </c>
      <c r="G154" s="21">
        <f t="shared" si="7"/>
        <v>192</v>
      </c>
      <c r="H154" s="19">
        <v>9.89</v>
      </c>
      <c r="I154" s="22">
        <f t="shared" si="8"/>
        <v>1898.88</v>
      </c>
    </row>
    <row r="155" spans="1:9" ht="20.25" x14ac:dyDescent="0.3">
      <c r="A155" s="19" t="s">
        <v>149</v>
      </c>
      <c r="B155" s="19" t="s">
        <v>11</v>
      </c>
      <c r="C155" s="19">
        <v>110</v>
      </c>
      <c r="D155" s="19">
        <v>0</v>
      </c>
      <c r="E155" s="21">
        <f t="shared" si="6"/>
        <v>110</v>
      </c>
      <c r="F155" s="19">
        <v>10</v>
      </c>
      <c r="G155" s="21">
        <f t="shared" si="7"/>
        <v>100</v>
      </c>
      <c r="H155" s="19">
        <v>0.28999999999999998</v>
      </c>
      <c r="I155" s="22">
        <f t="shared" si="8"/>
        <v>28.999999999999996</v>
      </c>
    </row>
    <row r="156" spans="1:9" ht="20.25" x14ac:dyDescent="0.3">
      <c r="A156" s="19" t="s">
        <v>150</v>
      </c>
      <c r="B156" s="19" t="s">
        <v>11</v>
      </c>
      <c r="C156" s="19">
        <v>370</v>
      </c>
      <c r="D156" s="19">
        <v>100</v>
      </c>
      <c r="E156" s="21">
        <f t="shared" si="6"/>
        <v>470</v>
      </c>
      <c r="F156" s="19">
        <v>300</v>
      </c>
      <c r="G156" s="21">
        <v>26</v>
      </c>
      <c r="H156" s="19">
        <v>6.6</v>
      </c>
      <c r="I156" s="22">
        <f t="shared" si="8"/>
        <v>171.6</v>
      </c>
    </row>
    <row r="157" spans="1:9" ht="20.25" x14ac:dyDescent="0.3">
      <c r="A157" s="19" t="s">
        <v>200</v>
      </c>
      <c r="B157" s="19" t="s">
        <v>11</v>
      </c>
      <c r="C157" s="19">
        <v>9</v>
      </c>
      <c r="D157" s="19">
        <v>10</v>
      </c>
      <c r="E157" s="21">
        <f t="shared" si="6"/>
        <v>19</v>
      </c>
      <c r="F157" s="19">
        <v>1</v>
      </c>
      <c r="G157" s="21">
        <f t="shared" si="7"/>
        <v>18</v>
      </c>
      <c r="H157" s="19">
        <v>303.52999999999997</v>
      </c>
      <c r="I157" s="22">
        <f t="shared" si="8"/>
        <v>5463.5399999999991</v>
      </c>
    </row>
    <row r="158" spans="1:9" ht="20.25" x14ac:dyDescent="0.3">
      <c r="A158" s="19" t="s">
        <v>151</v>
      </c>
      <c r="B158" s="19" t="s">
        <v>11</v>
      </c>
      <c r="C158" s="19">
        <v>186</v>
      </c>
      <c r="D158" s="19">
        <v>40</v>
      </c>
      <c r="E158" s="21">
        <f t="shared" si="6"/>
        <v>226</v>
      </c>
      <c r="F158" s="19">
        <v>26</v>
      </c>
      <c r="G158" s="21">
        <f>+E158-F158</f>
        <v>200</v>
      </c>
      <c r="H158" s="19">
        <v>68.3</v>
      </c>
      <c r="I158" s="22">
        <f t="shared" si="8"/>
        <v>13660</v>
      </c>
    </row>
    <row r="159" spans="1:9" ht="20.25" x14ac:dyDescent="0.3">
      <c r="A159" s="19" t="s">
        <v>152</v>
      </c>
      <c r="B159" s="19" t="s">
        <v>11</v>
      </c>
      <c r="C159" s="19">
        <v>487</v>
      </c>
      <c r="D159" s="19">
        <v>0</v>
      </c>
      <c r="E159" s="21">
        <f t="shared" si="6"/>
        <v>487</v>
      </c>
      <c r="F159" s="19">
        <v>20</v>
      </c>
      <c r="G159" s="21">
        <f t="shared" si="7"/>
        <v>467</v>
      </c>
      <c r="H159" s="19">
        <v>23.97</v>
      </c>
      <c r="I159" s="22">
        <f t="shared" si="8"/>
        <v>11193.99</v>
      </c>
    </row>
    <row r="160" spans="1:9" ht="20.25" x14ac:dyDescent="0.3">
      <c r="A160" s="19" t="s">
        <v>153</v>
      </c>
      <c r="B160" s="19" t="s">
        <v>11</v>
      </c>
      <c r="C160" s="19">
        <v>357</v>
      </c>
      <c r="D160" s="19">
        <v>0</v>
      </c>
      <c r="E160" s="21">
        <v>357</v>
      </c>
      <c r="F160" s="19">
        <v>57</v>
      </c>
      <c r="G160" s="21">
        <f t="shared" si="7"/>
        <v>300</v>
      </c>
      <c r="H160" s="19">
        <v>42.9</v>
      </c>
      <c r="I160" s="22">
        <f t="shared" si="8"/>
        <v>12870</v>
      </c>
    </row>
    <row r="161" spans="1:9" ht="20.25" x14ac:dyDescent="0.3">
      <c r="A161" s="19" t="s">
        <v>154</v>
      </c>
      <c r="B161" s="19" t="s">
        <v>11</v>
      </c>
      <c r="C161" s="19">
        <v>264</v>
      </c>
      <c r="D161" s="19">
        <v>0</v>
      </c>
      <c r="E161" s="21">
        <f t="shared" si="6"/>
        <v>264</v>
      </c>
      <c r="F161" s="19">
        <v>40</v>
      </c>
      <c r="G161" s="21">
        <f t="shared" si="7"/>
        <v>224</v>
      </c>
      <c r="H161" s="19">
        <v>24.13</v>
      </c>
      <c r="I161" s="22">
        <f t="shared" si="8"/>
        <v>5405.12</v>
      </c>
    </row>
    <row r="162" spans="1:9" ht="20.25" x14ac:dyDescent="0.3">
      <c r="A162" s="19" t="s">
        <v>155</v>
      </c>
      <c r="B162" s="19" t="s">
        <v>11</v>
      </c>
      <c r="C162" s="19">
        <v>347</v>
      </c>
      <c r="D162" s="19">
        <v>0</v>
      </c>
      <c r="E162" s="21">
        <f t="shared" si="6"/>
        <v>347</v>
      </c>
      <c r="F162" s="19">
        <v>0</v>
      </c>
      <c r="G162" s="21">
        <f t="shared" si="7"/>
        <v>347</v>
      </c>
      <c r="H162" s="19">
        <v>8.2200000000000006</v>
      </c>
      <c r="I162" s="22">
        <f t="shared" si="8"/>
        <v>2852.34</v>
      </c>
    </row>
    <row r="163" spans="1:9" ht="20.25" x14ac:dyDescent="0.3">
      <c r="A163" s="19" t="s">
        <v>156</v>
      </c>
      <c r="B163" s="19" t="s">
        <v>11</v>
      </c>
      <c r="C163" s="19">
        <v>320</v>
      </c>
      <c r="D163" s="19">
        <v>0</v>
      </c>
      <c r="E163" s="21">
        <f t="shared" si="6"/>
        <v>320</v>
      </c>
      <c r="F163" s="19">
        <v>0</v>
      </c>
      <c r="G163" s="21">
        <f t="shared" si="7"/>
        <v>320</v>
      </c>
      <c r="H163" s="19">
        <v>16.89</v>
      </c>
      <c r="I163" s="22">
        <f t="shared" si="8"/>
        <v>5404.8</v>
      </c>
    </row>
    <row r="164" spans="1:9" ht="20.25" x14ac:dyDescent="0.3">
      <c r="A164" s="19" t="s">
        <v>157</v>
      </c>
      <c r="B164" s="19" t="s">
        <v>11</v>
      </c>
      <c r="C164" s="19">
        <v>260</v>
      </c>
      <c r="D164" s="19">
        <v>0</v>
      </c>
      <c r="E164" s="21">
        <f t="shared" si="6"/>
        <v>260</v>
      </c>
      <c r="F164" s="19">
        <v>15</v>
      </c>
      <c r="G164" s="21">
        <f t="shared" si="7"/>
        <v>245</v>
      </c>
      <c r="H164" s="19">
        <v>15.38</v>
      </c>
      <c r="I164" s="22">
        <f t="shared" si="8"/>
        <v>3768.1000000000004</v>
      </c>
    </row>
    <row r="165" spans="1:9" ht="20.25" x14ac:dyDescent="0.3">
      <c r="A165" s="19" t="s">
        <v>207</v>
      </c>
      <c r="B165" s="19" t="s">
        <v>11</v>
      </c>
      <c r="C165" s="19">
        <v>0</v>
      </c>
      <c r="D165" s="19">
        <v>60</v>
      </c>
      <c r="E165" s="21">
        <f t="shared" si="6"/>
        <v>60</v>
      </c>
      <c r="F165" s="19">
        <v>0</v>
      </c>
      <c r="G165" s="21">
        <f t="shared" si="7"/>
        <v>60</v>
      </c>
      <c r="H165" s="19">
        <v>20.8</v>
      </c>
      <c r="I165" s="22">
        <f t="shared" si="8"/>
        <v>1248</v>
      </c>
    </row>
    <row r="166" spans="1:9" ht="20.25" x14ac:dyDescent="0.3">
      <c r="A166" s="19" t="s">
        <v>159</v>
      </c>
      <c r="B166" s="19" t="s">
        <v>11</v>
      </c>
      <c r="C166" s="19">
        <v>367</v>
      </c>
      <c r="D166" s="19">
        <v>200</v>
      </c>
      <c r="E166" s="21">
        <f t="shared" si="6"/>
        <v>567</v>
      </c>
      <c r="F166" s="19">
        <v>167</v>
      </c>
      <c r="G166" s="21">
        <f t="shared" si="7"/>
        <v>400</v>
      </c>
      <c r="H166" s="19">
        <v>5.5</v>
      </c>
      <c r="I166" s="22">
        <f t="shared" si="8"/>
        <v>2200</v>
      </c>
    </row>
    <row r="167" spans="1:9" ht="20.25" x14ac:dyDescent="0.3">
      <c r="A167" s="19" t="s">
        <v>160</v>
      </c>
      <c r="B167" s="19" t="s">
        <v>11</v>
      </c>
      <c r="C167" s="19">
        <v>420</v>
      </c>
      <c r="D167" s="19">
        <v>0</v>
      </c>
      <c r="E167" s="21">
        <f t="shared" si="6"/>
        <v>420</v>
      </c>
      <c r="F167" s="19">
        <v>96</v>
      </c>
      <c r="G167" s="21">
        <f t="shared" si="7"/>
        <v>324</v>
      </c>
      <c r="H167" s="19">
        <v>41.8</v>
      </c>
      <c r="I167" s="22">
        <f t="shared" si="8"/>
        <v>13543.199999999999</v>
      </c>
    </row>
    <row r="168" spans="1:9" ht="20.25" x14ac:dyDescent="0.3">
      <c r="A168" s="19" t="s">
        <v>161</v>
      </c>
      <c r="B168" s="19" t="s">
        <v>11</v>
      </c>
      <c r="C168" s="19">
        <v>252</v>
      </c>
      <c r="D168" s="19">
        <v>0</v>
      </c>
      <c r="E168" s="21">
        <f t="shared" si="6"/>
        <v>252</v>
      </c>
      <c r="F168" s="19">
        <v>48</v>
      </c>
      <c r="G168" s="21">
        <f t="shared" si="7"/>
        <v>204</v>
      </c>
      <c r="H168" s="19">
        <v>71.5</v>
      </c>
      <c r="I168" s="22">
        <f t="shared" si="8"/>
        <v>14586</v>
      </c>
    </row>
    <row r="169" spans="1:9" ht="20.25" x14ac:dyDescent="0.3">
      <c r="A169" s="19" t="s">
        <v>162</v>
      </c>
      <c r="B169" s="19" t="s">
        <v>11</v>
      </c>
      <c r="C169" s="19">
        <v>246</v>
      </c>
      <c r="D169" s="19">
        <v>0</v>
      </c>
      <c r="E169" s="21">
        <f t="shared" si="6"/>
        <v>246</v>
      </c>
      <c r="F169" s="19">
        <v>48</v>
      </c>
      <c r="G169" s="21">
        <f t="shared" si="7"/>
        <v>198</v>
      </c>
      <c r="H169" s="19">
        <v>53.35</v>
      </c>
      <c r="I169" s="22">
        <f t="shared" si="8"/>
        <v>10563.300000000001</v>
      </c>
    </row>
    <row r="170" spans="1:9" ht="20.25" x14ac:dyDescent="0.3">
      <c r="A170" s="19" t="s">
        <v>163</v>
      </c>
      <c r="B170" s="19" t="s">
        <v>11</v>
      </c>
      <c r="C170" s="19">
        <v>345</v>
      </c>
      <c r="D170" s="19">
        <v>96</v>
      </c>
      <c r="E170" s="21">
        <v>441</v>
      </c>
      <c r="F170" s="19">
        <v>200</v>
      </c>
      <c r="G170" s="21">
        <f t="shared" si="7"/>
        <v>241</v>
      </c>
      <c r="H170" s="19">
        <v>46.51</v>
      </c>
      <c r="I170" s="22">
        <f t="shared" si="8"/>
        <v>11208.91</v>
      </c>
    </row>
    <row r="171" spans="1:9" ht="20.25" x14ac:dyDescent="0.3">
      <c r="A171" s="19" t="s">
        <v>164</v>
      </c>
      <c r="B171" s="19" t="s">
        <v>11</v>
      </c>
      <c r="C171" s="19">
        <v>176</v>
      </c>
      <c r="D171" s="19">
        <v>0</v>
      </c>
      <c r="E171" s="21">
        <f t="shared" si="6"/>
        <v>176</v>
      </c>
      <c r="F171" s="19">
        <v>98</v>
      </c>
      <c r="G171" s="21">
        <f t="shared" si="7"/>
        <v>78</v>
      </c>
      <c r="H171" s="19">
        <v>20.83</v>
      </c>
      <c r="I171" s="22">
        <f t="shared" si="8"/>
        <v>1624.7399999999998</v>
      </c>
    </row>
    <row r="172" spans="1:9" ht="20.25" x14ac:dyDescent="0.3">
      <c r="A172" s="19" t="s">
        <v>165</v>
      </c>
      <c r="B172" s="19" t="s">
        <v>11</v>
      </c>
      <c r="C172" s="19">
        <v>216</v>
      </c>
      <c r="D172" s="19">
        <v>0</v>
      </c>
      <c r="E172" s="21">
        <f t="shared" si="6"/>
        <v>216</v>
      </c>
      <c r="F172" s="19">
        <v>48</v>
      </c>
      <c r="G172" s="21">
        <f t="shared" si="7"/>
        <v>168</v>
      </c>
      <c r="H172" s="19">
        <v>37.93</v>
      </c>
      <c r="I172" s="22">
        <f t="shared" si="8"/>
        <v>6372.24</v>
      </c>
    </row>
    <row r="173" spans="1:9" ht="20.25" x14ac:dyDescent="0.3">
      <c r="A173" s="19" t="s">
        <v>166</v>
      </c>
      <c r="B173" s="19" t="s">
        <v>11</v>
      </c>
      <c r="C173" s="19">
        <v>0</v>
      </c>
      <c r="D173" s="19">
        <v>100</v>
      </c>
      <c r="E173" s="21">
        <f t="shared" si="6"/>
        <v>100</v>
      </c>
      <c r="F173" s="19">
        <v>48</v>
      </c>
      <c r="G173" s="21">
        <f t="shared" si="7"/>
        <v>52</v>
      </c>
      <c r="H173" s="19">
        <v>99</v>
      </c>
      <c r="I173" s="22">
        <f t="shared" si="8"/>
        <v>5148</v>
      </c>
    </row>
    <row r="174" spans="1:9" ht="20.25" x14ac:dyDescent="0.3">
      <c r="A174" s="19" t="s">
        <v>167</v>
      </c>
      <c r="B174" s="19" t="s">
        <v>11</v>
      </c>
      <c r="C174" s="19">
        <v>192</v>
      </c>
      <c r="D174" s="19">
        <v>0</v>
      </c>
      <c r="E174" s="21">
        <f t="shared" si="6"/>
        <v>192</v>
      </c>
      <c r="F174" s="19">
        <v>0</v>
      </c>
      <c r="G174" s="21">
        <f t="shared" si="7"/>
        <v>192</v>
      </c>
      <c r="H174" s="19">
        <v>36</v>
      </c>
      <c r="I174" s="22">
        <f t="shared" si="8"/>
        <v>6912</v>
      </c>
    </row>
    <row r="175" spans="1:9" ht="20.25" x14ac:dyDescent="0.3">
      <c r="A175" s="19" t="s">
        <v>168</v>
      </c>
      <c r="B175" s="19" t="s">
        <v>11</v>
      </c>
      <c r="C175" s="19">
        <v>200</v>
      </c>
      <c r="D175" s="19">
        <v>0</v>
      </c>
      <c r="E175" s="21">
        <f t="shared" si="6"/>
        <v>200</v>
      </c>
      <c r="F175" s="19">
        <v>12</v>
      </c>
      <c r="G175" s="21">
        <f t="shared" si="7"/>
        <v>188</v>
      </c>
      <c r="H175" s="19">
        <v>49.48</v>
      </c>
      <c r="I175" s="22">
        <f t="shared" si="8"/>
        <v>9302.24</v>
      </c>
    </row>
    <row r="176" spans="1:9" ht="20.25" x14ac:dyDescent="0.3">
      <c r="A176" s="19" t="s">
        <v>169</v>
      </c>
      <c r="B176" s="19" t="s">
        <v>11</v>
      </c>
      <c r="C176" s="19">
        <v>632</v>
      </c>
      <c r="D176" s="19">
        <v>0</v>
      </c>
      <c r="E176" s="21">
        <f t="shared" si="6"/>
        <v>632</v>
      </c>
      <c r="F176" s="19">
        <v>12</v>
      </c>
      <c r="G176" s="21">
        <f t="shared" si="7"/>
        <v>620</v>
      </c>
      <c r="H176" s="19">
        <v>46.7</v>
      </c>
      <c r="I176" s="22">
        <f t="shared" si="8"/>
        <v>28954</v>
      </c>
    </row>
    <row r="177" spans="1:9" ht="20.25" x14ac:dyDescent="0.3">
      <c r="A177" s="19" t="s">
        <v>170</v>
      </c>
      <c r="B177" s="19" t="s">
        <v>11</v>
      </c>
      <c r="C177" s="19">
        <v>31</v>
      </c>
      <c r="D177" s="19">
        <v>0</v>
      </c>
      <c r="E177" s="21">
        <f t="shared" si="6"/>
        <v>31</v>
      </c>
      <c r="F177" s="19">
        <v>0</v>
      </c>
      <c r="G177" s="21">
        <f t="shared" si="7"/>
        <v>31</v>
      </c>
      <c r="H177" s="19">
        <v>24.7</v>
      </c>
      <c r="I177" s="22">
        <f t="shared" si="8"/>
        <v>765.69999999999993</v>
      </c>
    </row>
    <row r="178" spans="1:9" ht="20.25" x14ac:dyDescent="0.3">
      <c r="A178" s="19" t="s">
        <v>171</v>
      </c>
      <c r="B178" s="19" t="s">
        <v>11</v>
      </c>
      <c r="C178" s="19">
        <v>43</v>
      </c>
      <c r="D178" s="19">
        <v>0</v>
      </c>
      <c r="E178" s="21">
        <f t="shared" si="6"/>
        <v>43</v>
      </c>
      <c r="F178" s="19">
        <v>3</v>
      </c>
      <c r="G178" s="21">
        <f t="shared" si="7"/>
        <v>40</v>
      </c>
      <c r="H178" s="19">
        <v>25.13</v>
      </c>
      <c r="I178" s="22">
        <f t="shared" si="8"/>
        <v>1005.1999999999999</v>
      </c>
    </row>
    <row r="179" spans="1:9" ht="20.25" x14ac:dyDescent="0.3">
      <c r="A179" s="19" t="s">
        <v>172</v>
      </c>
      <c r="B179" s="19" t="s">
        <v>11</v>
      </c>
      <c r="C179" s="19">
        <v>45</v>
      </c>
      <c r="D179" s="19">
        <v>0</v>
      </c>
      <c r="E179" s="21">
        <f t="shared" si="6"/>
        <v>45</v>
      </c>
      <c r="F179" s="19">
        <v>0</v>
      </c>
      <c r="G179" s="21">
        <f t="shared" si="7"/>
        <v>45</v>
      </c>
      <c r="H179" s="19">
        <v>25.8</v>
      </c>
      <c r="I179" s="22">
        <f t="shared" si="8"/>
        <v>1161</v>
      </c>
    </row>
    <row r="180" spans="1:9" ht="20.25" x14ac:dyDescent="0.3">
      <c r="A180" s="19" t="s">
        <v>173</v>
      </c>
      <c r="B180" s="19" t="s">
        <v>11</v>
      </c>
      <c r="C180" s="19">
        <v>40</v>
      </c>
      <c r="D180" s="19">
        <v>0</v>
      </c>
      <c r="E180" s="21">
        <f t="shared" si="6"/>
        <v>40</v>
      </c>
      <c r="F180" s="19">
        <v>0</v>
      </c>
      <c r="G180" s="21">
        <f t="shared" si="7"/>
        <v>40</v>
      </c>
      <c r="H180" s="19">
        <v>15.95</v>
      </c>
      <c r="I180" s="22">
        <f t="shared" si="8"/>
        <v>638</v>
      </c>
    </row>
    <row r="181" spans="1:9" ht="20.25" x14ac:dyDescent="0.3">
      <c r="A181" s="19" t="s">
        <v>174</v>
      </c>
      <c r="B181" s="19" t="s">
        <v>11</v>
      </c>
      <c r="C181" s="19">
        <v>5</v>
      </c>
      <c r="D181" s="19">
        <v>0</v>
      </c>
      <c r="E181" s="21">
        <f t="shared" si="6"/>
        <v>5</v>
      </c>
      <c r="F181" s="19">
        <v>0</v>
      </c>
      <c r="G181" s="21">
        <f t="shared" si="7"/>
        <v>5</v>
      </c>
      <c r="H181" s="19">
        <v>27.5</v>
      </c>
      <c r="I181" s="22">
        <f t="shared" si="8"/>
        <v>137.5</v>
      </c>
    </row>
    <row r="182" spans="1:9" ht="20.25" x14ac:dyDescent="0.3">
      <c r="A182" s="19" t="s">
        <v>175</v>
      </c>
      <c r="B182" s="19" t="s">
        <v>11</v>
      </c>
      <c r="C182" s="19">
        <v>27</v>
      </c>
      <c r="D182" s="19">
        <v>0</v>
      </c>
      <c r="E182" s="21">
        <f t="shared" si="6"/>
        <v>27</v>
      </c>
      <c r="F182" s="19">
        <v>0</v>
      </c>
      <c r="G182" s="21">
        <f t="shared" si="7"/>
        <v>27</v>
      </c>
      <c r="H182" s="19">
        <v>30.8</v>
      </c>
      <c r="I182" s="22">
        <f t="shared" si="8"/>
        <v>831.6</v>
      </c>
    </row>
    <row r="183" spans="1:9" ht="20.25" x14ac:dyDescent="0.3">
      <c r="A183" s="19" t="s">
        <v>176</v>
      </c>
      <c r="B183" s="19" t="s">
        <v>11</v>
      </c>
      <c r="C183" s="19">
        <v>16</v>
      </c>
      <c r="D183" s="19">
        <v>0</v>
      </c>
      <c r="E183" s="21">
        <f t="shared" si="6"/>
        <v>16</v>
      </c>
      <c r="F183" s="19">
        <v>0</v>
      </c>
      <c r="G183" s="21">
        <f t="shared" si="7"/>
        <v>16</v>
      </c>
      <c r="H183" s="19">
        <v>27.54</v>
      </c>
      <c r="I183" s="22">
        <f t="shared" si="8"/>
        <v>440.64</v>
      </c>
    </row>
    <row r="184" spans="1:9" ht="20.25" x14ac:dyDescent="0.3">
      <c r="A184" s="19" t="s">
        <v>177</v>
      </c>
      <c r="B184" s="19" t="s">
        <v>11</v>
      </c>
      <c r="C184" s="19">
        <v>18</v>
      </c>
      <c r="D184" s="19">
        <v>0</v>
      </c>
      <c r="E184" s="21">
        <f t="shared" si="6"/>
        <v>18</v>
      </c>
      <c r="F184" s="19">
        <v>0</v>
      </c>
      <c r="G184" s="21">
        <f t="shared" si="7"/>
        <v>18</v>
      </c>
      <c r="H184" s="19">
        <v>28.85</v>
      </c>
      <c r="I184" s="22">
        <f t="shared" si="8"/>
        <v>519.30000000000007</v>
      </c>
    </row>
    <row r="185" spans="1:9" ht="20.25" x14ac:dyDescent="0.3">
      <c r="A185" s="19" t="s">
        <v>178</v>
      </c>
      <c r="B185" s="19" t="s">
        <v>11</v>
      </c>
      <c r="C185" s="19">
        <v>0</v>
      </c>
      <c r="D185" s="19">
        <v>0</v>
      </c>
      <c r="E185" s="21">
        <f t="shared" si="6"/>
        <v>0</v>
      </c>
      <c r="F185" s="19">
        <v>0</v>
      </c>
      <c r="G185" s="21">
        <f t="shared" si="7"/>
        <v>0</v>
      </c>
      <c r="H185" s="19">
        <v>20.48</v>
      </c>
      <c r="I185" s="22">
        <f t="shared" si="8"/>
        <v>0</v>
      </c>
    </row>
    <row r="186" spans="1:9" ht="20.25" x14ac:dyDescent="0.3">
      <c r="A186" s="19" t="s">
        <v>179</v>
      </c>
      <c r="B186" s="19" t="s">
        <v>11</v>
      </c>
      <c r="C186" s="19">
        <v>9</v>
      </c>
      <c r="D186" s="19">
        <v>0</v>
      </c>
      <c r="E186" s="21">
        <v>9</v>
      </c>
      <c r="F186" s="19">
        <v>0</v>
      </c>
      <c r="G186" s="21">
        <v>9</v>
      </c>
      <c r="H186" s="19">
        <v>385</v>
      </c>
      <c r="I186" s="22">
        <f t="shared" si="8"/>
        <v>3465</v>
      </c>
    </row>
    <row r="187" spans="1:9" ht="20.25" x14ac:dyDescent="0.3">
      <c r="A187" s="19" t="s">
        <v>180</v>
      </c>
      <c r="B187" s="19" t="s">
        <v>11</v>
      </c>
      <c r="C187" s="19">
        <v>43</v>
      </c>
      <c r="D187" s="19">
        <v>24</v>
      </c>
      <c r="E187" s="21">
        <f t="shared" si="6"/>
        <v>67</v>
      </c>
      <c r="F187" s="19">
        <v>0</v>
      </c>
      <c r="G187" s="21">
        <f t="shared" si="7"/>
        <v>67</v>
      </c>
      <c r="H187" s="19">
        <v>14.06</v>
      </c>
      <c r="I187" s="22">
        <f t="shared" si="8"/>
        <v>942.02</v>
      </c>
    </row>
    <row r="188" spans="1:9" ht="20.25" x14ac:dyDescent="0.3">
      <c r="A188" s="19" t="s">
        <v>181</v>
      </c>
      <c r="B188" s="19" t="s">
        <v>11</v>
      </c>
      <c r="C188" s="19">
        <v>220</v>
      </c>
      <c r="D188" s="19">
        <v>0</v>
      </c>
      <c r="E188" s="21">
        <f t="shared" si="6"/>
        <v>220</v>
      </c>
      <c r="F188" s="19">
        <v>20</v>
      </c>
      <c r="G188" s="21">
        <f t="shared" si="7"/>
        <v>200</v>
      </c>
      <c r="H188" s="19">
        <v>9.9</v>
      </c>
      <c r="I188" s="22">
        <f t="shared" si="8"/>
        <v>1980</v>
      </c>
    </row>
    <row r="189" spans="1:9" ht="20.25" x14ac:dyDescent="0.3">
      <c r="A189" s="19" t="s">
        <v>182</v>
      </c>
      <c r="B189" s="19" t="s">
        <v>11</v>
      </c>
      <c r="C189" s="19">
        <v>10</v>
      </c>
      <c r="D189" s="19">
        <v>0</v>
      </c>
      <c r="E189" s="21">
        <f t="shared" si="6"/>
        <v>10</v>
      </c>
      <c r="F189" s="19">
        <v>0</v>
      </c>
      <c r="G189" s="21">
        <f t="shared" si="7"/>
        <v>10</v>
      </c>
      <c r="H189" s="19">
        <v>461.85</v>
      </c>
      <c r="I189" s="22">
        <f t="shared" si="8"/>
        <v>4618.5</v>
      </c>
    </row>
    <row r="190" spans="1:9" ht="20.25" x14ac:dyDescent="0.3">
      <c r="A190" s="19" t="s">
        <v>183</v>
      </c>
      <c r="B190" s="19" t="s">
        <v>11</v>
      </c>
      <c r="C190" s="19">
        <v>190</v>
      </c>
      <c r="D190" s="19">
        <v>0</v>
      </c>
      <c r="E190" s="21">
        <f t="shared" si="6"/>
        <v>190</v>
      </c>
      <c r="F190" s="19">
        <v>0</v>
      </c>
      <c r="G190" s="21">
        <f t="shared" si="7"/>
        <v>190</v>
      </c>
      <c r="H190" s="19">
        <v>7.15</v>
      </c>
      <c r="I190" s="22">
        <f t="shared" si="8"/>
        <v>1358.5</v>
      </c>
    </row>
    <row r="191" spans="1:9" ht="20.25" x14ac:dyDescent="0.3">
      <c r="A191" s="19" t="s">
        <v>184</v>
      </c>
      <c r="B191" s="19" t="s">
        <v>11</v>
      </c>
      <c r="C191" s="19">
        <v>0</v>
      </c>
      <c r="D191" s="19">
        <v>0</v>
      </c>
      <c r="E191" s="21">
        <f t="shared" si="6"/>
        <v>0</v>
      </c>
      <c r="F191" s="19">
        <v>0</v>
      </c>
      <c r="G191" s="21">
        <f t="shared" si="7"/>
        <v>0</v>
      </c>
      <c r="H191" s="19">
        <v>1.31</v>
      </c>
      <c r="I191" s="22">
        <f t="shared" si="8"/>
        <v>0</v>
      </c>
    </row>
    <row r="192" spans="1:9" ht="20.25" x14ac:dyDescent="0.3">
      <c r="A192" s="19" t="s">
        <v>185</v>
      </c>
      <c r="B192" s="19" t="s">
        <v>11</v>
      </c>
      <c r="C192" s="19">
        <v>40</v>
      </c>
      <c r="D192" s="19">
        <v>0</v>
      </c>
      <c r="E192" s="21">
        <f t="shared" si="6"/>
        <v>40</v>
      </c>
      <c r="F192" s="19">
        <v>0</v>
      </c>
      <c r="G192" s="21">
        <f t="shared" si="7"/>
        <v>40</v>
      </c>
      <c r="H192" s="19">
        <v>23.7</v>
      </c>
      <c r="I192" s="22">
        <f t="shared" si="8"/>
        <v>948</v>
      </c>
    </row>
    <row r="193" spans="1:9" ht="20.25" x14ac:dyDescent="0.3">
      <c r="A193" s="42" t="s">
        <v>186</v>
      </c>
      <c r="B193" s="42"/>
      <c r="C193" s="42"/>
      <c r="D193" s="42"/>
      <c r="E193" s="42"/>
      <c r="F193" s="42"/>
      <c r="G193" s="42"/>
      <c r="H193" s="42"/>
      <c r="I193" s="43">
        <f>SUM(I144:I192)</f>
        <v>226589.53999999998</v>
      </c>
    </row>
    <row r="194" spans="1:9" ht="23.25" x14ac:dyDescent="0.35">
      <c r="A194" s="44" t="s">
        <v>187</v>
      </c>
      <c r="B194" s="29"/>
      <c r="H194" s="44" t="s">
        <v>188</v>
      </c>
      <c r="I194" s="45">
        <f>+I193+I139+I68</f>
        <v>719644.20000000007</v>
      </c>
    </row>
    <row r="195" spans="1:9" ht="23.25" x14ac:dyDescent="0.35">
      <c r="A195" s="44"/>
      <c r="B195" s="29"/>
      <c r="I195" s="40"/>
    </row>
    <row r="196" spans="1:9" ht="20.25" x14ac:dyDescent="0.3">
      <c r="A196" s="29" t="s">
        <v>189</v>
      </c>
      <c r="B196" s="29" t="s">
        <v>190</v>
      </c>
      <c r="H196" t="s">
        <v>191</v>
      </c>
    </row>
    <row r="197" spans="1:9" x14ac:dyDescent="0.25">
      <c r="A197" t="s">
        <v>192</v>
      </c>
      <c r="B197" t="s">
        <v>193</v>
      </c>
      <c r="G197" t="s">
        <v>194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8"/>
  <sheetViews>
    <sheetView workbookViewId="0">
      <selection activeCell="H80" sqref="H80"/>
    </sheetView>
  </sheetViews>
  <sheetFormatPr baseColWidth="10" defaultRowHeight="15" x14ac:dyDescent="0.25"/>
  <cols>
    <col min="1" max="1" width="53" customWidth="1"/>
    <col min="9" max="9" width="19.5703125" customWidth="1"/>
    <col min="257" max="257" width="53" customWidth="1"/>
    <col min="265" max="265" width="19.5703125" customWidth="1"/>
    <col min="513" max="513" width="53" customWidth="1"/>
    <col min="521" max="521" width="19.5703125" customWidth="1"/>
    <col min="769" max="769" width="53" customWidth="1"/>
    <col min="777" max="777" width="19.5703125" customWidth="1"/>
    <col min="1025" max="1025" width="53" customWidth="1"/>
    <col min="1033" max="1033" width="19.5703125" customWidth="1"/>
    <col min="1281" max="1281" width="53" customWidth="1"/>
    <col min="1289" max="1289" width="19.5703125" customWidth="1"/>
    <col min="1537" max="1537" width="53" customWidth="1"/>
    <col min="1545" max="1545" width="19.5703125" customWidth="1"/>
    <col min="1793" max="1793" width="53" customWidth="1"/>
    <col min="1801" max="1801" width="19.5703125" customWidth="1"/>
    <col min="2049" max="2049" width="53" customWidth="1"/>
    <col min="2057" max="2057" width="19.5703125" customWidth="1"/>
    <col min="2305" max="2305" width="53" customWidth="1"/>
    <col min="2313" max="2313" width="19.5703125" customWidth="1"/>
    <col min="2561" max="2561" width="53" customWidth="1"/>
    <col min="2569" max="2569" width="19.5703125" customWidth="1"/>
    <col min="2817" max="2817" width="53" customWidth="1"/>
    <col min="2825" max="2825" width="19.5703125" customWidth="1"/>
    <col min="3073" max="3073" width="53" customWidth="1"/>
    <col min="3081" max="3081" width="19.5703125" customWidth="1"/>
    <col min="3329" max="3329" width="53" customWidth="1"/>
    <col min="3337" max="3337" width="19.5703125" customWidth="1"/>
    <col min="3585" max="3585" width="53" customWidth="1"/>
    <col min="3593" max="3593" width="19.5703125" customWidth="1"/>
    <col min="3841" max="3841" width="53" customWidth="1"/>
    <col min="3849" max="3849" width="19.5703125" customWidth="1"/>
    <col min="4097" max="4097" width="53" customWidth="1"/>
    <col min="4105" max="4105" width="19.5703125" customWidth="1"/>
    <col min="4353" max="4353" width="53" customWidth="1"/>
    <col min="4361" max="4361" width="19.5703125" customWidth="1"/>
    <col min="4609" max="4609" width="53" customWidth="1"/>
    <col min="4617" max="4617" width="19.5703125" customWidth="1"/>
    <col min="4865" max="4865" width="53" customWidth="1"/>
    <col min="4873" max="4873" width="19.5703125" customWidth="1"/>
    <col min="5121" max="5121" width="53" customWidth="1"/>
    <col min="5129" max="5129" width="19.5703125" customWidth="1"/>
    <col min="5377" max="5377" width="53" customWidth="1"/>
    <col min="5385" max="5385" width="19.5703125" customWidth="1"/>
    <col min="5633" max="5633" width="53" customWidth="1"/>
    <col min="5641" max="5641" width="19.5703125" customWidth="1"/>
    <col min="5889" max="5889" width="53" customWidth="1"/>
    <col min="5897" max="5897" width="19.5703125" customWidth="1"/>
    <col min="6145" max="6145" width="53" customWidth="1"/>
    <col min="6153" max="6153" width="19.5703125" customWidth="1"/>
    <col min="6401" max="6401" width="53" customWidth="1"/>
    <col min="6409" max="6409" width="19.5703125" customWidth="1"/>
    <col min="6657" max="6657" width="53" customWidth="1"/>
    <col min="6665" max="6665" width="19.5703125" customWidth="1"/>
    <col min="6913" max="6913" width="53" customWidth="1"/>
    <col min="6921" max="6921" width="19.5703125" customWidth="1"/>
    <col min="7169" max="7169" width="53" customWidth="1"/>
    <col min="7177" max="7177" width="19.5703125" customWidth="1"/>
    <col min="7425" max="7425" width="53" customWidth="1"/>
    <col min="7433" max="7433" width="19.5703125" customWidth="1"/>
    <col min="7681" max="7681" width="53" customWidth="1"/>
    <col min="7689" max="7689" width="19.5703125" customWidth="1"/>
    <col min="7937" max="7937" width="53" customWidth="1"/>
    <col min="7945" max="7945" width="19.5703125" customWidth="1"/>
    <col min="8193" max="8193" width="53" customWidth="1"/>
    <col min="8201" max="8201" width="19.5703125" customWidth="1"/>
    <col min="8449" max="8449" width="53" customWidth="1"/>
    <col min="8457" max="8457" width="19.5703125" customWidth="1"/>
    <col min="8705" max="8705" width="53" customWidth="1"/>
    <col min="8713" max="8713" width="19.5703125" customWidth="1"/>
    <col min="8961" max="8961" width="53" customWidth="1"/>
    <col min="8969" max="8969" width="19.5703125" customWidth="1"/>
    <col min="9217" max="9217" width="53" customWidth="1"/>
    <col min="9225" max="9225" width="19.5703125" customWidth="1"/>
    <col min="9473" max="9473" width="53" customWidth="1"/>
    <col min="9481" max="9481" width="19.5703125" customWidth="1"/>
    <col min="9729" max="9729" width="53" customWidth="1"/>
    <col min="9737" max="9737" width="19.5703125" customWidth="1"/>
    <col min="9985" max="9985" width="53" customWidth="1"/>
    <col min="9993" max="9993" width="19.5703125" customWidth="1"/>
    <col min="10241" max="10241" width="53" customWidth="1"/>
    <col min="10249" max="10249" width="19.5703125" customWidth="1"/>
    <col min="10497" max="10497" width="53" customWidth="1"/>
    <col min="10505" max="10505" width="19.5703125" customWidth="1"/>
    <col min="10753" max="10753" width="53" customWidth="1"/>
    <col min="10761" max="10761" width="19.5703125" customWidth="1"/>
    <col min="11009" max="11009" width="53" customWidth="1"/>
    <col min="11017" max="11017" width="19.5703125" customWidth="1"/>
    <col min="11265" max="11265" width="53" customWidth="1"/>
    <col min="11273" max="11273" width="19.5703125" customWidth="1"/>
    <col min="11521" max="11521" width="53" customWidth="1"/>
    <col min="11529" max="11529" width="19.5703125" customWidth="1"/>
    <col min="11777" max="11777" width="53" customWidth="1"/>
    <col min="11785" max="11785" width="19.5703125" customWidth="1"/>
    <col min="12033" max="12033" width="53" customWidth="1"/>
    <col min="12041" max="12041" width="19.5703125" customWidth="1"/>
    <col min="12289" max="12289" width="53" customWidth="1"/>
    <col min="12297" max="12297" width="19.5703125" customWidth="1"/>
    <col min="12545" max="12545" width="53" customWidth="1"/>
    <col min="12553" max="12553" width="19.5703125" customWidth="1"/>
    <col min="12801" max="12801" width="53" customWidth="1"/>
    <col min="12809" max="12809" width="19.5703125" customWidth="1"/>
    <col min="13057" max="13057" width="53" customWidth="1"/>
    <col min="13065" max="13065" width="19.5703125" customWidth="1"/>
    <col min="13313" max="13313" width="53" customWidth="1"/>
    <col min="13321" max="13321" width="19.5703125" customWidth="1"/>
    <col min="13569" max="13569" width="53" customWidth="1"/>
    <col min="13577" max="13577" width="19.5703125" customWidth="1"/>
    <col min="13825" max="13825" width="53" customWidth="1"/>
    <col min="13833" max="13833" width="19.5703125" customWidth="1"/>
    <col min="14081" max="14081" width="53" customWidth="1"/>
    <col min="14089" max="14089" width="19.5703125" customWidth="1"/>
    <col min="14337" max="14337" width="53" customWidth="1"/>
    <col min="14345" max="14345" width="19.5703125" customWidth="1"/>
    <col min="14593" max="14593" width="53" customWidth="1"/>
    <col min="14601" max="14601" width="19.5703125" customWidth="1"/>
    <col min="14849" max="14849" width="53" customWidth="1"/>
    <col min="14857" max="14857" width="19.5703125" customWidth="1"/>
    <col min="15105" max="15105" width="53" customWidth="1"/>
    <col min="15113" max="15113" width="19.5703125" customWidth="1"/>
    <col min="15361" max="15361" width="53" customWidth="1"/>
    <col min="15369" max="15369" width="19.5703125" customWidth="1"/>
    <col min="15617" max="15617" width="53" customWidth="1"/>
    <col min="15625" max="15625" width="19.5703125" customWidth="1"/>
    <col min="15873" max="15873" width="53" customWidth="1"/>
    <col min="15881" max="15881" width="19.5703125" customWidth="1"/>
    <col min="16129" max="16129" width="53" customWidth="1"/>
    <col min="16137" max="16137" width="19.5703125" customWidth="1"/>
  </cols>
  <sheetData>
    <row r="2" spans="1:9" x14ac:dyDescent="0.25">
      <c r="C2" s="1"/>
      <c r="G2" s="2"/>
    </row>
    <row r="3" spans="1:9" x14ac:dyDescent="0.25">
      <c r="C3" s="1"/>
      <c r="G3" s="2"/>
    </row>
    <row r="4" spans="1:9" x14ac:dyDescent="0.25">
      <c r="C4" s="1"/>
      <c r="G4" s="2"/>
    </row>
    <row r="5" spans="1:9" x14ac:dyDescent="0.25">
      <c r="C5" s="1" t="s">
        <v>0</v>
      </c>
    </row>
    <row r="6" spans="1:9" ht="15.75" x14ac:dyDescent="0.25">
      <c r="B6" s="3" t="s">
        <v>1</v>
      </c>
      <c r="C6" s="3"/>
      <c r="D6" s="3"/>
      <c r="E6" s="3"/>
      <c r="F6" s="3"/>
    </row>
    <row r="7" spans="1:9" x14ac:dyDescent="0.25">
      <c r="A7" s="4"/>
      <c r="C7" s="5" t="s">
        <v>198</v>
      </c>
      <c r="D7" s="1"/>
      <c r="E7" s="1"/>
      <c r="F7" s="1"/>
      <c r="G7" s="5"/>
      <c r="H7" s="5"/>
    </row>
    <row r="8" spans="1:9" x14ac:dyDescent="0.25">
      <c r="D8" s="4"/>
    </row>
    <row r="9" spans="1:9" x14ac:dyDescent="0.25">
      <c r="A9" s="4" t="s">
        <v>2</v>
      </c>
      <c r="B9" s="6"/>
      <c r="C9" s="7" t="s">
        <v>3</v>
      </c>
      <c r="D9" s="7"/>
      <c r="E9" s="7"/>
      <c r="F9" s="7"/>
      <c r="G9" s="6"/>
      <c r="H9" s="6"/>
      <c r="I9" s="8"/>
    </row>
    <row r="10" spans="1:9" x14ac:dyDescent="0.25">
      <c r="A10" s="4" t="s">
        <v>4</v>
      </c>
      <c r="B10" s="9"/>
      <c r="C10" s="6" t="s">
        <v>5</v>
      </c>
      <c r="D10" s="6"/>
      <c r="E10" s="6"/>
      <c r="F10" s="7"/>
      <c r="G10" s="6"/>
      <c r="H10" s="6"/>
      <c r="I10" s="8"/>
    </row>
    <row r="11" spans="1:9" ht="15.75" thickBot="1" x14ac:dyDescent="0.3">
      <c r="A11" s="4" t="s">
        <v>6</v>
      </c>
      <c r="B11" s="6"/>
      <c r="C11" s="10" t="s">
        <v>7</v>
      </c>
      <c r="D11" s="10"/>
      <c r="E11" s="5" t="s">
        <v>8</v>
      </c>
      <c r="F11" s="11" t="s">
        <v>208</v>
      </c>
      <c r="G11" s="10"/>
      <c r="H11" s="5" t="s">
        <v>9</v>
      </c>
      <c r="I11" s="12">
        <v>2026</v>
      </c>
    </row>
    <row r="12" spans="1:9" x14ac:dyDescent="0.25">
      <c r="A12" s="13" t="s">
        <v>10</v>
      </c>
      <c r="B12" s="14" t="s">
        <v>11</v>
      </c>
      <c r="C12" s="14" t="s">
        <v>12</v>
      </c>
      <c r="D12" s="14" t="s">
        <v>13</v>
      </c>
      <c r="E12" s="14" t="s">
        <v>12</v>
      </c>
      <c r="F12" s="14" t="s">
        <v>14</v>
      </c>
      <c r="G12" s="14" t="s">
        <v>15</v>
      </c>
      <c r="H12" s="14" t="s">
        <v>16</v>
      </c>
      <c r="I12" s="15" t="s">
        <v>16</v>
      </c>
    </row>
    <row r="13" spans="1:9" ht="15.75" thickBot="1" x14ac:dyDescent="0.3">
      <c r="A13" s="16"/>
      <c r="B13" s="17"/>
      <c r="C13" s="17" t="s">
        <v>17</v>
      </c>
      <c r="D13" s="17"/>
      <c r="E13" s="17" t="s">
        <v>14</v>
      </c>
      <c r="F13" s="17" t="s">
        <v>18</v>
      </c>
      <c r="G13" s="17" t="s">
        <v>19</v>
      </c>
      <c r="H13" s="17" t="s">
        <v>20</v>
      </c>
      <c r="I13" s="18" t="s">
        <v>14</v>
      </c>
    </row>
    <row r="14" spans="1:9" ht="20.25" x14ac:dyDescent="0.3">
      <c r="A14" s="19" t="s">
        <v>21</v>
      </c>
      <c r="B14" s="19" t="s">
        <v>11</v>
      </c>
      <c r="C14" s="20">
        <v>4500</v>
      </c>
      <c r="D14" s="20">
        <v>0</v>
      </c>
      <c r="E14" s="21">
        <v>4500</v>
      </c>
      <c r="F14" s="20">
        <v>500</v>
      </c>
      <c r="G14" s="21">
        <f>+E14-F14</f>
        <v>4000</v>
      </c>
      <c r="H14" s="19">
        <v>0.5</v>
      </c>
      <c r="I14" s="22">
        <f>G14*H14</f>
        <v>2000</v>
      </c>
    </row>
    <row r="15" spans="1:9" ht="20.25" x14ac:dyDescent="0.3">
      <c r="A15" s="19" t="s">
        <v>22</v>
      </c>
      <c r="B15" s="19" t="s">
        <v>11</v>
      </c>
      <c r="C15" s="20">
        <v>145</v>
      </c>
      <c r="D15" s="20">
        <v>0</v>
      </c>
      <c r="E15" s="21">
        <f t="shared" ref="E15:E67" si="0">+C15+D15</f>
        <v>145</v>
      </c>
      <c r="F15" s="19">
        <v>10</v>
      </c>
      <c r="G15" s="21">
        <f t="shared" ref="G15:G67" si="1">+E15-F15</f>
        <v>135</v>
      </c>
      <c r="H15" s="19">
        <v>21.99</v>
      </c>
      <c r="I15" s="22">
        <f t="shared" ref="I15:I67" si="2">G15*H15</f>
        <v>2968.6499999999996</v>
      </c>
    </row>
    <row r="16" spans="1:9" ht="20.25" x14ac:dyDescent="0.3">
      <c r="A16" s="19" t="s">
        <v>23</v>
      </c>
      <c r="B16" s="19" t="s">
        <v>11</v>
      </c>
      <c r="C16" s="20">
        <v>235</v>
      </c>
      <c r="D16" s="20">
        <v>0</v>
      </c>
      <c r="E16" s="21">
        <f t="shared" si="0"/>
        <v>235</v>
      </c>
      <c r="F16" s="19">
        <v>127</v>
      </c>
      <c r="G16" s="21">
        <f t="shared" si="1"/>
        <v>108</v>
      </c>
      <c r="H16" s="19">
        <v>4.95</v>
      </c>
      <c r="I16" s="22">
        <f t="shared" si="2"/>
        <v>534.6</v>
      </c>
    </row>
    <row r="17" spans="1:9" ht="20.25" x14ac:dyDescent="0.3">
      <c r="A17" s="19" t="s">
        <v>24</v>
      </c>
      <c r="B17" s="19" t="s">
        <v>11</v>
      </c>
      <c r="C17" s="20">
        <v>400</v>
      </c>
      <c r="D17" s="20">
        <v>100</v>
      </c>
      <c r="E17" s="21">
        <f t="shared" si="0"/>
        <v>500</v>
      </c>
      <c r="F17" s="19">
        <v>40</v>
      </c>
      <c r="G17" s="21">
        <f t="shared" si="1"/>
        <v>460</v>
      </c>
      <c r="H17" s="19">
        <v>31.35</v>
      </c>
      <c r="I17" s="22">
        <f t="shared" si="2"/>
        <v>14421</v>
      </c>
    </row>
    <row r="18" spans="1:9" ht="20.25" x14ac:dyDescent="0.3">
      <c r="A18" s="19" t="s">
        <v>25</v>
      </c>
      <c r="B18" s="19" t="s">
        <v>11</v>
      </c>
      <c r="C18" s="20">
        <v>0</v>
      </c>
      <c r="D18" s="20">
        <v>0</v>
      </c>
      <c r="E18" s="21">
        <f t="shared" si="0"/>
        <v>0</v>
      </c>
      <c r="F18" s="20">
        <v>0</v>
      </c>
      <c r="G18" s="21">
        <f t="shared" si="1"/>
        <v>0</v>
      </c>
      <c r="H18" s="19">
        <v>0.83</v>
      </c>
      <c r="I18" s="22">
        <f t="shared" si="2"/>
        <v>0</v>
      </c>
    </row>
    <row r="19" spans="1:9" ht="20.25" x14ac:dyDescent="0.3">
      <c r="A19" s="19" t="s">
        <v>26</v>
      </c>
      <c r="B19" s="19" t="s">
        <v>11</v>
      </c>
      <c r="C19" s="20">
        <v>230</v>
      </c>
      <c r="D19" s="20">
        <v>0</v>
      </c>
      <c r="E19" s="21">
        <f t="shared" si="0"/>
        <v>230</v>
      </c>
      <c r="F19" s="20">
        <v>140</v>
      </c>
      <c r="G19" s="21">
        <f t="shared" si="1"/>
        <v>90</v>
      </c>
      <c r="H19" s="19">
        <v>0.85</v>
      </c>
      <c r="I19" s="22">
        <f t="shared" si="2"/>
        <v>76.5</v>
      </c>
    </row>
    <row r="20" spans="1:9" ht="20.25" x14ac:dyDescent="0.3">
      <c r="A20" s="19" t="s">
        <v>27</v>
      </c>
      <c r="B20" s="19" t="s">
        <v>11</v>
      </c>
      <c r="C20" s="20">
        <v>0</v>
      </c>
      <c r="D20" s="20">
        <v>0</v>
      </c>
      <c r="E20" s="21">
        <f t="shared" si="0"/>
        <v>0</v>
      </c>
      <c r="F20" s="20">
        <v>0</v>
      </c>
      <c r="G20" s="21">
        <f t="shared" si="1"/>
        <v>0</v>
      </c>
      <c r="H20" s="19">
        <v>0.17</v>
      </c>
      <c r="I20" s="22">
        <f t="shared" si="2"/>
        <v>0</v>
      </c>
    </row>
    <row r="21" spans="1:9" ht="20.25" x14ac:dyDescent="0.3">
      <c r="A21" s="19" t="s">
        <v>28</v>
      </c>
      <c r="B21" s="19" t="s">
        <v>11</v>
      </c>
      <c r="C21" s="20">
        <v>360</v>
      </c>
      <c r="D21" s="20">
        <v>0</v>
      </c>
      <c r="E21" s="21">
        <f t="shared" si="0"/>
        <v>360</v>
      </c>
      <c r="F21" s="19">
        <v>10</v>
      </c>
      <c r="G21" s="21">
        <f t="shared" si="1"/>
        <v>350</v>
      </c>
      <c r="H21" s="19">
        <v>12.1</v>
      </c>
      <c r="I21" s="22">
        <f t="shared" si="2"/>
        <v>4235</v>
      </c>
    </row>
    <row r="22" spans="1:9" ht="20.25" x14ac:dyDescent="0.3">
      <c r="A22" s="19" t="s">
        <v>29</v>
      </c>
      <c r="B22" s="19" t="s">
        <v>11</v>
      </c>
      <c r="C22" s="20">
        <v>0</v>
      </c>
      <c r="D22" s="20">
        <v>0</v>
      </c>
      <c r="E22" s="21">
        <f t="shared" si="0"/>
        <v>0</v>
      </c>
      <c r="F22" s="19">
        <v>0</v>
      </c>
      <c r="G22" s="21">
        <f t="shared" si="1"/>
        <v>0</v>
      </c>
      <c r="H22" s="19">
        <v>1.5</v>
      </c>
      <c r="I22" s="22">
        <f t="shared" si="2"/>
        <v>0</v>
      </c>
    </row>
    <row r="23" spans="1:9" ht="20.25" x14ac:dyDescent="0.3">
      <c r="A23" s="19" t="s">
        <v>30</v>
      </c>
      <c r="B23" s="19" t="s">
        <v>11</v>
      </c>
      <c r="C23" s="20">
        <v>261</v>
      </c>
      <c r="D23" s="20">
        <v>0</v>
      </c>
      <c r="E23" s="21">
        <f t="shared" si="0"/>
        <v>261</v>
      </c>
      <c r="F23" s="19">
        <v>4</v>
      </c>
      <c r="G23" s="21">
        <f t="shared" si="1"/>
        <v>257</v>
      </c>
      <c r="H23" s="19">
        <v>13.2</v>
      </c>
      <c r="I23" s="22">
        <f t="shared" si="2"/>
        <v>3392.3999999999996</v>
      </c>
    </row>
    <row r="24" spans="1:9" ht="20.25" x14ac:dyDescent="0.3">
      <c r="A24" s="19" t="s">
        <v>31</v>
      </c>
      <c r="B24" s="19" t="s">
        <v>11</v>
      </c>
      <c r="C24" s="20">
        <v>450</v>
      </c>
      <c r="D24" s="20">
        <v>0</v>
      </c>
      <c r="E24" s="21">
        <f t="shared" si="0"/>
        <v>450</v>
      </c>
      <c r="F24" s="20">
        <v>0</v>
      </c>
      <c r="G24" s="21">
        <f t="shared" si="1"/>
        <v>450</v>
      </c>
      <c r="H24" s="19">
        <v>1.99</v>
      </c>
      <c r="I24" s="22">
        <f t="shared" si="2"/>
        <v>895.5</v>
      </c>
    </row>
    <row r="25" spans="1:9" ht="20.25" x14ac:dyDescent="0.3">
      <c r="A25" s="19" t="s">
        <v>32</v>
      </c>
      <c r="B25" s="19" t="s">
        <v>11</v>
      </c>
      <c r="C25" s="20">
        <v>500</v>
      </c>
      <c r="D25" s="20">
        <v>0</v>
      </c>
      <c r="E25" s="21">
        <f t="shared" si="0"/>
        <v>500</v>
      </c>
      <c r="F25" s="19">
        <v>50</v>
      </c>
      <c r="G25" s="21">
        <f t="shared" si="1"/>
        <v>450</v>
      </c>
      <c r="H25" s="19">
        <v>2.2000000000000002</v>
      </c>
      <c r="I25" s="22">
        <f t="shared" si="2"/>
        <v>990.00000000000011</v>
      </c>
    </row>
    <row r="26" spans="1:9" ht="20.25" x14ac:dyDescent="0.3">
      <c r="A26" s="19" t="s">
        <v>33</v>
      </c>
      <c r="B26" s="19" t="s">
        <v>11</v>
      </c>
      <c r="C26" s="20">
        <v>22</v>
      </c>
      <c r="D26" s="20">
        <v>5</v>
      </c>
      <c r="E26" s="21">
        <f t="shared" si="0"/>
        <v>27</v>
      </c>
      <c r="F26" s="19">
        <v>3</v>
      </c>
      <c r="G26" s="21">
        <f t="shared" si="1"/>
        <v>24</v>
      </c>
      <c r="H26" s="19">
        <v>390.5</v>
      </c>
      <c r="I26" s="22">
        <f t="shared" si="2"/>
        <v>9372</v>
      </c>
    </row>
    <row r="27" spans="1:9" ht="20.25" x14ac:dyDescent="0.3">
      <c r="A27" s="19" t="s">
        <v>34</v>
      </c>
      <c r="B27" s="19" t="s">
        <v>11</v>
      </c>
      <c r="C27" s="20">
        <v>35</v>
      </c>
      <c r="D27" s="20">
        <v>10</v>
      </c>
      <c r="E27" s="21">
        <f t="shared" si="0"/>
        <v>45</v>
      </c>
      <c r="F27" s="19">
        <v>6</v>
      </c>
      <c r="G27" s="21">
        <f t="shared" si="1"/>
        <v>39</v>
      </c>
      <c r="H27" s="19">
        <v>76.27</v>
      </c>
      <c r="I27" s="22">
        <f t="shared" si="2"/>
        <v>2974.5299999999997</v>
      </c>
    </row>
    <row r="28" spans="1:9" ht="20.25" x14ac:dyDescent="0.3">
      <c r="A28" s="19" t="s">
        <v>35</v>
      </c>
      <c r="B28" s="19" t="s">
        <v>11</v>
      </c>
      <c r="C28" s="20">
        <v>250</v>
      </c>
      <c r="D28" s="20">
        <v>0</v>
      </c>
      <c r="E28" s="21">
        <f t="shared" si="0"/>
        <v>250</v>
      </c>
      <c r="F28" s="19">
        <v>0</v>
      </c>
      <c r="G28" s="21">
        <f t="shared" si="1"/>
        <v>250</v>
      </c>
      <c r="H28" s="19">
        <v>25.3</v>
      </c>
      <c r="I28" s="22">
        <f t="shared" si="2"/>
        <v>6325</v>
      </c>
    </row>
    <row r="29" spans="1:9" ht="20.25" x14ac:dyDescent="0.3">
      <c r="A29" s="19" t="s">
        <v>36</v>
      </c>
      <c r="B29" s="19" t="s">
        <v>11</v>
      </c>
      <c r="C29" s="20">
        <v>163</v>
      </c>
      <c r="D29" s="20">
        <v>0</v>
      </c>
      <c r="E29" s="21">
        <f t="shared" si="0"/>
        <v>163</v>
      </c>
      <c r="F29" s="19">
        <v>0</v>
      </c>
      <c r="G29" s="21">
        <f t="shared" si="1"/>
        <v>163</v>
      </c>
      <c r="H29" s="19">
        <v>18.7</v>
      </c>
      <c r="I29" s="22">
        <f t="shared" si="2"/>
        <v>3048.1</v>
      </c>
    </row>
    <row r="30" spans="1:9" ht="20.25" x14ac:dyDescent="0.3">
      <c r="A30" s="19" t="s">
        <v>37</v>
      </c>
      <c r="B30" s="19" t="s">
        <v>11</v>
      </c>
      <c r="C30" s="20">
        <v>436</v>
      </c>
      <c r="D30" s="20">
        <v>50</v>
      </c>
      <c r="E30" s="21">
        <f t="shared" si="0"/>
        <v>486</v>
      </c>
      <c r="F30" s="19">
        <v>29</v>
      </c>
      <c r="G30" s="21">
        <f t="shared" si="1"/>
        <v>457</v>
      </c>
      <c r="H30" s="19">
        <v>9.5399999999999991</v>
      </c>
      <c r="I30" s="22">
        <f t="shared" si="2"/>
        <v>4359.78</v>
      </c>
    </row>
    <row r="31" spans="1:9" ht="20.25" x14ac:dyDescent="0.3">
      <c r="A31" s="19" t="s">
        <v>38</v>
      </c>
      <c r="B31" s="19" t="s">
        <v>11</v>
      </c>
      <c r="C31" s="20">
        <v>14</v>
      </c>
      <c r="D31" s="20">
        <v>15</v>
      </c>
      <c r="E31" s="21">
        <f t="shared" si="0"/>
        <v>29</v>
      </c>
      <c r="F31" s="19">
        <v>6</v>
      </c>
      <c r="G31" s="21">
        <f t="shared" si="1"/>
        <v>23</v>
      </c>
      <c r="H31" s="19">
        <v>742.5</v>
      </c>
      <c r="I31" s="22">
        <f t="shared" si="2"/>
        <v>17077.5</v>
      </c>
    </row>
    <row r="32" spans="1:9" ht="20.25" x14ac:dyDescent="0.3">
      <c r="A32" s="19" t="s">
        <v>39</v>
      </c>
      <c r="B32" s="19" t="s">
        <v>11</v>
      </c>
      <c r="C32" s="20">
        <v>400</v>
      </c>
      <c r="D32" s="20">
        <v>0</v>
      </c>
      <c r="E32" s="21">
        <f t="shared" si="0"/>
        <v>400</v>
      </c>
      <c r="F32" s="19">
        <v>0</v>
      </c>
      <c r="G32" s="21">
        <f t="shared" si="1"/>
        <v>400</v>
      </c>
      <c r="H32" s="19">
        <v>7.7</v>
      </c>
      <c r="I32" s="22">
        <f t="shared" si="2"/>
        <v>3080</v>
      </c>
    </row>
    <row r="33" spans="1:9" ht="20.25" x14ac:dyDescent="0.3">
      <c r="A33" s="19" t="s">
        <v>40</v>
      </c>
      <c r="B33" s="19" t="s">
        <v>11</v>
      </c>
      <c r="C33" s="20">
        <v>93</v>
      </c>
      <c r="D33" s="20">
        <v>0</v>
      </c>
      <c r="E33" s="21">
        <v>93</v>
      </c>
      <c r="F33" s="19">
        <v>44</v>
      </c>
      <c r="G33" s="21">
        <f t="shared" si="1"/>
        <v>49</v>
      </c>
      <c r="H33" s="19">
        <v>7.7</v>
      </c>
      <c r="I33" s="22">
        <f t="shared" si="2"/>
        <v>377.3</v>
      </c>
    </row>
    <row r="34" spans="1:9" ht="20.25" x14ac:dyDescent="0.3">
      <c r="A34" s="19" t="s">
        <v>41</v>
      </c>
      <c r="B34" s="19" t="s">
        <v>11</v>
      </c>
      <c r="C34" s="20">
        <v>9</v>
      </c>
      <c r="D34" s="20">
        <v>2</v>
      </c>
      <c r="E34" s="21">
        <f t="shared" si="0"/>
        <v>11</v>
      </c>
      <c r="F34" s="19">
        <v>1</v>
      </c>
      <c r="G34" s="21">
        <f t="shared" si="1"/>
        <v>10</v>
      </c>
      <c r="H34" s="19">
        <v>176</v>
      </c>
      <c r="I34" s="22">
        <f t="shared" si="2"/>
        <v>1760</v>
      </c>
    </row>
    <row r="35" spans="1:9" ht="20.25" x14ac:dyDescent="0.3">
      <c r="A35" s="19" t="s">
        <v>42</v>
      </c>
      <c r="B35" s="19" t="s">
        <v>11</v>
      </c>
      <c r="C35" s="20">
        <v>24</v>
      </c>
      <c r="D35" s="20">
        <v>10</v>
      </c>
      <c r="E35" s="21">
        <f t="shared" si="0"/>
        <v>34</v>
      </c>
      <c r="F35" s="19">
        <v>3</v>
      </c>
      <c r="G35" s="21">
        <f t="shared" si="1"/>
        <v>31</v>
      </c>
      <c r="H35" s="19">
        <v>30.8</v>
      </c>
      <c r="I35" s="22">
        <f t="shared" si="2"/>
        <v>954.80000000000007</v>
      </c>
    </row>
    <row r="36" spans="1:9" ht="20.25" x14ac:dyDescent="0.3">
      <c r="A36" s="19" t="s">
        <v>43</v>
      </c>
      <c r="B36" s="19" t="s">
        <v>11</v>
      </c>
      <c r="C36" s="20">
        <v>450</v>
      </c>
      <c r="D36" s="20">
        <v>0</v>
      </c>
      <c r="E36" s="21">
        <f t="shared" si="0"/>
        <v>450</v>
      </c>
      <c r="F36" s="19">
        <v>100</v>
      </c>
      <c r="G36" s="21">
        <f t="shared" si="1"/>
        <v>350</v>
      </c>
      <c r="H36" s="19">
        <v>7.91</v>
      </c>
      <c r="I36" s="22">
        <f t="shared" si="2"/>
        <v>2768.5</v>
      </c>
    </row>
    <row r="37" spans="1:9" ht="20.25" x14ac:dyDescent="0.3">
      <c r="A37" s="19" t="s">
        <v>44</v>
      </c>
      <c r="B37" s="19" t="s">
        <v>11</v>
      </c>
      <c r="C37" s="20">
        <v>175</v>
      </c>
      <c r="D37" s="20">
        <v>0</v>
      </c>
      <c r="E37" s="21">
        <f t="shared" si="0"/>
        <v>175</v>
      </c>
      <c r="F37" s="19">
        <v>15</v>
      </c>
      <c r="G37" s="21">
        <f t="shared" si="1"/>
        <v>160</v>
      </c>
      <c r="H37" s="19">
        <v>2.0699999999999998</v>
      </c>
      <c r="I37" s="22">
        <f t="shared" si="2"/>
        <v>331.2</v>
      </c>
    </row>
    <row r="38" spans="1:9" ht="20.25" x14ac:dyDescent="0.3">
      <c r="A38" s="19" t="s">
        <v>45</v>
      </c>
      <c r="B38" s="19" t="s">
        <v>11</v>
      </c>
      <c r="C38" s="20">
        <v>280</v>
      </c>
      <c r="D38" s="20">
        <v>100</v>
      </c>
      <c r="E38" s="21">
        <f t="shared" si="0"/>
        <v>380</v>
      </c>
      <c r="F38" s="19">
        <v>40</v>
      </c>
      <c r="G38" s="21">
        <f t="shared" si="1"/>
        <v>340</v>
      </c>
      <c r="H38" s="19">
        <v>9.75</v>
      </c>
      <c r="I38" s="22">
        <f t="shared" si="2"/>
        <v>3315</v>
      </c>
    </row>
    <row r="39" spans="1:9" ht="20.25" x14ac:dyDescent="0.3">
      <c r="A39" s="19" t="s">
        <v>46</v>
      </c>
      <c r="B39" s="23" t="s">
        <v>11</v>
      </c>
      <c r="C39" s="20">
        <v>1440</v>
      </c>
      <c r="D39" s="20">
        <v>0</v>
      </c>
      <c r="E39" s="21">
        <f t="shared" si="0"/>
        <v>1440</v>
      </c>
      <c r="F39" s="23">
        <v>0</v>
      </c>
      <c r="G39" s="21">
        <f t="shared" si="1"/>
        <v>1440</v>
      </c>
      <c r="H39" s="23">
        <v>15</v>
      </c>
      <c r="I39" s="22">
        <f t="shared" si="2"/>
        <v>21600</v>
      </c>
    </row>
    <row r="40" spans="1:9" ht="20.25" x14ac:dyDescent="0.3">
      <c r="A40" s="19" t="s">
        <v>205</v>
      </c>
      <c r="B40" s="19" t="s">
        <v>11</v>
      </c>
      <c r="C40" s="20">
        <v>12</v>
      </c>
      <c r="D40" s="20">
        <v>2</v>
      </c>
      <c r="E40" s="21">
        <f t="shared" si="0"/>
        <v>14</v>
      </c>
      <c r="F40" s="19">
        <v>4</v>
      </c>
      <c r="G40" s="21">
        <f t="shared" si="1"/>
        <v>10</v>
      </c>
      <c r="H40" s="19">
        <v>75.05</v>
      </c>
      <c r="I40" s="22">
        <f t="shared" si="2"/>
        <v>750.5</v>
      </c>
    </row>
    <row r="41" spans="1:9" ht="20.25" x14ac:dyDescent="0.3">
      <c r="A41" s="19" t="s">
        <v>48</v>
      </c>
      <c r="B41" s="19" t="s">
        <v>11</v>
      </c>
      <c r="C41" s="20">
        <v>1000</v>
      </c>
      <c r="D41" s="20">
        <v>0</v>
      </c>
      <c r="E41" s="21">
        <f t="shared" si="0"/>
        <v>1000</v>
      </c>
      <c r="F41" s="19">
        <v>100</v>
      </c>
      <c r="G41" s="21">
        <f t="shared" si="1"/>
        <v>900</v>
      </c>
      <c r="H41" s="19">
        <v>52</v>
      </c>
      <c r="I41" s="22">
        <f t="shared" si="2"/>
        <v>46800</v>
      </c>
    </row>
    <row r="42" spans="1:9" ht="20.25" x14ac:dyDescent="0.3">
      <c r="A42" s="19" t="s">
        <v>49</v>
      </c>
      <c r="B42" s="19" t="s">
        <v>11</v>
      </c>
      <c r="C42" s="20">
        <v>110</v>
      </c>
      <c r="D42" s="20">
        <v>0</v>
      </c>
      <c r="E42" s="21">
        <f t="shared" si="0"/>
        <v>110</v>
      </c>
      <c r="F42" s="19">
        <v>10</v>
      </c>
      <c r="G42" s="21">
        <f t="shared" si="1"/>
        <v>100</v>
      </c>
      <c r="H42" s="19">
        <v>17.82</v>
      </c>
      <c r="I42" s="22">
        <f t="shared" si="2"/>
        <v>1782</v>
      </c>
    </row>
    <row r="43" spans="1:9" ht="20.25" x14ac:dyDescent="0.3">
      <c r="A43" s="19" t="s">
        <v>50</v>
      </c>
      <c r="B43" s="19" t="s">
        <v>11</v>
      </c>
      <c r="C43" s="20">
        <v>950</v>
      </c>
      <c r="D43" s="20">
        <v>1000</v>
      </c>
      <c r="E43" s="21">
        <f t="shared" si="0"/>
        <v>1950</v>
      </c>
      <c r="F43" s="19">
        <v>150</v>
      </c>
      <c r="G43" s="21">
        <f t="shared" si="1"/>
        <v>1800</v>
      </c>
      <c r="H43" s="19">
        <v>7.68</v>
      </c>
      <c r="I43" s="22">
        <f t="shared" si="2"/>
        <v>13824</v>
      </c>
    </row>
    <row r="44" spans="1:9" ht="20.25" x14ac:dyDescent="0.3">
      <c r="A44" s="19" t="s">
        <v>51</v>
      </c>
      <c r="B44" s="19" t="s">
        <v>11</v>
      </c>
      <c r="C44" s="20">
        <v>230</v>
      </c>
      <c r="D44" s="20">
        <v>100</v>
      </c>
      <c r="E44" s="21">
        <f t="shared" si="0"/>
        <v>330</v>
      </c>
      <c r="F44" s="19">
        <v>30</v>
      </c>
      <c r="G44" s="21">
        <f t="shared" si="1"/>
        <v>300</v>
      </c>
      <c r="H44" s="19">
        <v>13.51</v>
      </c>
      <c r="I44" s="22">
        <f t="shared" si="2"/>
        <v>4053</v>
      </c>
    </row>
    <row r="45" spans="1:9" ht="20.25" x14ac:dyDescent="0.3">
      <c r="A45" s="19" t="s">
        <v>52</v>
      </c>
      <c r="B45" s="19" t="s">
        <v>11</v>
      </c>
      <c r="C45" s="20">
        <v>634</v>
      </c>
      <c r="D45" s="20">
        <v>100</v>
      </c>
      <c r="E45" s="21">
        <f t="shared" si="0"/>
        <v>734</v>
      </c>
      <c r="F45" s="19">
        <v>34</v>
      </c>
      <c r="G45" s="21">
        <v>700</v>
      </c>
      <c r="H45" s="19">
        <v>13.77</v>
      </c>
      <c r="I45" s="22">
        <f t="shared" si="2"/>
        <v>9639</v>
      </c>
    </row>
    <row r="46" spans="1:9" ht="20.25" x14ac:dyDescent="0.3">
      <c r="A46" s="19" t="s">
        <v>53</v>
      </c>
      <c r="B46" s="19" t="s">
        <v>11</v>
      </c>
      <c r="C46" s="20">
        <v>221</v>
      </c>
      <c r="D46" s="20">
        <v>0</v>
      </c>
      <c r="E46" s="21">
        <f t="shared" si="0"/>
        <v>221</v>
      </c>
      <c r="F46" s="19">
        <v>4</v>
      </c>
      <c r="G46" s="21">
        <v>217</v>
      </c>
      <c r="H46" s="19">
        <v>17.84</v>
      </c>
      <c r="I46" s="22">
        <f t="shared" si="2"/>
        <v>3871.2799999999997</v>
      </c>
    </row>
    <row r="47" spans="1:9" ht="20.25" x14ac:dyDescent="0.3">
      <c r="A47" s="19" t="s">
        <v>54</v>
      </c>
      <c r="B47" s="19" t="s">
        <v>11</v>
      </c>
      <c r="C47" s="20">
        <v>50</v>
      </c>
      <c r="D47" s="20">
        <v>50</v>
      </c>
      <c r="E47" s="21">
        <f t="shared" si="0"/>
        <v>100</v>
      </c>
      <c r="F47" s="19">
        <v>0</v>
      </c>
      <c r="G47" s="21">
        <f t="shared" si="1"/>
        <v>100</v>
      </c>
      <c r="H47" s="19">
        <v>10.45</v>
      </c>
      <c r="I47" s="22">
        <f t="shared" si="2"/>
        <v>1045</v>
      </c>
    </row>
    <row r="48" spans="1:9" ht="20.25" x14ac:dyDescent="0.3">
      <c r="A48" s="19" t="s">
        <v>55</v>
      </c>
      <c r="B48" s="19" t="s">
        <v>11</v>
      </c>
      <c r="C48" s="20">
        <v>0</v>
      </c>
      <c r="D48" s="20">
        <v>0</v>
      </c>
      <c r="E48" s="21">
        <f t="shared" si="0"/>
        <v>0</v>
      </c>
      <c r="F48" s="19">
        <v>0</v>
      </c>
      <c r="G48" s="21">
        <f t="shared" si="1"/>
        <v>0</v>
      </c>
      <c r="H48" s="19">
        <v>1.2</v>
      </c>
      <c r="I48" s="22">
        <f t="shared" si="2"/>
        <v>0</v>
      </c>
    </row>
    <row r="49" spans="1:9" ht="20.25" x14ac:dyDescent="0.3">
      <c r="A49" s="19" t="s">
        <v>56</v>
      </c>
      <c r="B49" s="19" t="s">
        <v>11</v>
      </c>
      <c r="C49" s="20">
        <v>90</v>
      </c>
      <c r="D49" s="20">
        <v>0</v>
      </c>
      <c r="E49" s="21">
        <f t="shared" si="0"/>
        <v>90</v>
      </c>
      <c r="F49" s="19">
        <v>0</v>
      </c>
      <c r="G49" s="21">
        <f t="shared" si="1"/>
        <v>90</v>
      </c>
      <c r="H49" s="19">
        <v>1.64</v>
      </c>
      <c r="I49" s="22">
        <f t="shared" si="2"/>
        <v>147.6</v>
      </c>
    </row>
    <row r="50" spans="1:9" ht="20.25" x14ac:dyDescent="0.3">
      <c r="A50" s="19" t="s">
        <v>57</v>
      </c>
      <c r="B50" s="19" t="s">
        <v>11</v>
      </c>
      <c r="C50" s="20">
        <v>210</v>
      </c>
      <c r="D50" s="20">
        <v>200</v>
      </c>
      <c r="E50" s="21">
        <f t="shared" si="0"/>
        <v>410</v>
      </c>
      <c r="F50" s="19">
        <v>10</v>
      </c>
      <c r="G50" s="21">
        <f t="shared" si="1"/>
        <v>400</v>
      </c>
      <c r="H50" s="19">
        <v>34.76</v>
      </c>
      <c r="I50" s="22">
        <f t="shared" si="2"/>
        <v>13904</v>
      </c>
    </row>
    <row r="51" spans="1:9" ht="20.25" x14ac:dyDescent="0.3">
      <c r="A51" s="19" t="s">
        <v>58</v>
      </c>
      <c r="B51" s="19" t="s">
        <v>11</v>
      </c>
      <c r="C51" s="20">
        <v>100</v>
      </c>
      <c r="D51" s="20">
        <v>0</v>
      </c>
      <c r="E51" s="21">
        <f t="shared" si="0"/>
        <v>100</v>
      </c>
      <c r="F51" s="19">
        <v>10</v>
      </c>
      <c r="G51" s="21">
        <f t="shared" si="1"/>
        <v>90</v>
      </c>
      <c r="H51" s="19">
        <v>15.29</v>
      </c>
      <c r="I51" s="22">
        <f t="shared" si="2"/>
        <v>1376.1</v>
      </c>
    </row>
    <row r="52" spans="1:9" ht="20.25" x14ac:dyDescent="0.3">
      <c r="A52" s="19" t="s">
        <v>59</v>
      </c>
      <c r="B52" s="19" t="s">
        <v>11</v>
      </c>
      <c r="C52" s="20">
        <v>380</v>
      </c>
      <c r="D52" s="20">
        <v>0</v>
      </c>
      <c r="E52" s="21">
        <f t="shared" si="0"/>
        <v>380</v>
      </c>
      <c r="F52" s="19">
        <v>80</v>
      </c>
      <c r="G52" s="21">
        <f t="shared" si="1"/>
        <v>300</v>
      </c>
      <c r="H52" s="19">
        <v>33</v>
      </c>
      <c r="I52" s="22">
        <f t="shared" si="2"/>
        <v>9900</v>
      </c>
    </row>
    <row r="53" spans="1:9" ht="20.25" x14ac:dyDescent="0.3">
      <c r="A53" s="19" t="s">
        <v>60</v>
      </c>
      <c r="B53" s="19" t="s">
        <v>11</v>
      </c>
      <c r="C53" s="20">
        <v>100</v>
      </c>
      <c r="D53" s="20">
        <v>0</v>
      </c>
      <c r="E53" s="21">
        <f t="shared" si="0"/>
        <v>100</v>
      </c>
      <c r="F53" s="19">
        <v>60</v>
      </c>
      <c r="G53" s="21">
        <f t="shared" si="1"/>
        <v>40</v>
      </c>
      <c r="H53" s="19">
        <v>0.35</v>
      </c>
      <c r="I53" s="22">
        <f t="shared" si="2"/>
        <v>14</v>
      </c>
    </row>
    <row r="54" spans="1:9" ht="20.25" x14ac:dyDescent="0.3">
      <c r="A54" s="19" t="s">
        <v>61</v>
      </c>
      <c r="B54" s="19" t="s">
        <v>11</v>
      </c>
      <c r="C54" s="20">
        <v>120</v>
      </c>
      <c r="D54" s="20">
        <v>0</v>
      </c>
      <c r="E54" s="21">
        <f t="shared" si="0"/>
        <v>120</v>
      </c>
      <c r="F54" s="19">
        <v>70</v>
      </c>
      <c r="G54" s="21">
        <f t="shared" si="1"/>
        <v>50</v>
      </c>
      <c r="H54" s="19">
        <v>0.73</v>
      </c>
      <c r="I54" s="22">
        <f t="shared" si="2"/>
        <v>36.5</v>
      </c>
    </row>
    <row r="55" spans="1:9" ht="20.25" x14ac:dyDescent="0.3">
      <c r="A55" s="19" t="s">
        <v>62</v>
      </c>
      <c r="B55" s="19" t="s">
        <v>11</v>
      </c>
      <c r="C55" s="20">
        <v>0</v>
      </c>
      <c r="D55" s="20">
        <v>0</v>
      </c>
      <c r="E55" s="21">
        <f t="shared" si="0"/>
        <v>0</v>
      </c>
      <c r="F55" s="19">
        <v>0</v>
      </c>
      <c r="G55" s="21">
        <f t="shared" si="1"/>
        <v>0</v>
      </c>
      <c r="H55" s="19">
        <v>0.63</v>
      </c>
      <c r="I55" s="22">
        <f t="shared" si="2"/>
        <v>0</v>
      </c>
    </row>
    <row r="56" spans="1:9" ht="20.25" x14ac:dyDescent="0.3">
      <c r="A56" s="19" t="s">
        <v>202</v>
      </c>
      <c r="B56" s="19" t="s">
        <v>11</v>
      </c>
      <c r="C56" s="20">
        <v>50</v>
      </c>
      <c r="D56" s="20">
        <v>0</v>
      </c>
      <c r="E56" s="21">
        <f t="shared" si="0"/>
        <v>50</v>
      </c>
      <c r="F56" s="19">
        <v>0</v>
      </c>
      <c r="G56" s="21">
        <v>50</v>
      </c>
      <c r="H56" s="19">
        <v>0.53</v>
      </c>
      <c r="I56" s="22">
        <f t="shared" si="2"/>
        <v>26.5</v>
      </c>
    </row>
    <row r="57" spans="1:9" ht="20.25" x14ac:dyDescent="0.3">
      <c r="A57" s="19" t="s">
        <v>206</v>
      </c>
      <c r="B57" s="19" t="s">
        <v>11</v>
      </c>
      <c r="C57" s="20">
        <v>12</v>
      </c>
      <c r="D57" s="20">
        <v>0</v>
      </c>
      <c r="E57" s="21">
        <f t="shared" si="0"/>
        <v>12</v>
      </c>
      <c r="F57" s="19">
        <v>3</v>
      </c>
      <c r="G57" s="21">
        <v>9</v>
      </c>
      <c r="H57" s="19">
        <v>380.28</v>
      </c>
      <c r="I57" s="22">
        <f t="shared" si="2"/>
        <v>3422.5199999999995</v>
      </c>
    </row>
    <row r="58" spans="1:9" ht="20.25" x14ac:dyDescent="0.3">
      <c r="A58" s="19" t="s">
        <v>63</v>
      </c>
      <c r="B58" s="19" t="s">
        <v>11</v>
      </c>
      <c r="C58" s="20">
        <v>130</v>
      </c>
      <c r="D58" s="20">
        <v>0</v>
      </c>
      <c r="E58" s="21">
        <f t="shared" si="0"/>
        <v>130</v>
      </c>
      <c r="F58" s="19">
        <v>0</v>
      </c>
      <c r="G58" s="21">
        <f t="shared" si="1"/>
        <v>130</v>
      </c>
      <c r="H58" s="19">
        <v>22.68</v>
      </c>
      <c r="I58" s="22">
        <f t="shared" si="2"/>
        <v>2948.4</v>
      </c>
    </row>
    <row r="59" spans="1:9" ht="20.25" x14ac:dyDescent="0.3">
      <c r="A59" s="19" t="s">
        <v>64</v>
      </c>
      <c r="B59" s="19" t="s">
        <v>11</v>
      </c>
      <c r="C59" s="20">
        <v>100</v>
      </c>
      <c r="D59" s="20">
        <v>0</v>
      </c>
      <c r="E59" s="21">
        <f t="shared" si="0"/>
        <v>100</v>
      </c>
      <c r="F59" s="19">
        <v>0</v>
      </c>
      <c r="G59" s="21">
        <f t="shared" si="1"/>
        <v>100</v>
      </c>
      <c r="H59" s="19">
        <v>2.5299999999999998</v>
      </c>
      <c r="I59" s="22">
        <f t="shared" si="2"/>
        <v>252.99999999999997</v>
      </c>
    </row>
    <row r="60" spans="1:9" ht="20.25" x14ac:dyDescent="0.3">
      <c r="A60" s="19" t="s">
        <v>65</v>
      </c>
      <c r="B60" s="19" t="s">
        <v>11</v>
      </c>
      <c r="C60" s="20">
        <v>119</v>
      </c>
      <c r="D60" s="20">
        <v>100</v>
      </c>
      <c r="E60" s="21">
        <f t="shared" si="0"/>
        <v>219</v>
      </c>
      <c r="F60" s="19">
        <v>19</v>
      </c>
      <c r="G60" s="21">
        <f t="shared" si="1"/>
        <v>200</v>
      </c>
      <c r="H60" s="19">
        <v>27.5</v>
      </c>
      <c r="I60" s="22">
        <f t="shared" si="2"/>
        <v>5500</v>
      </c>
    </row>
    <row r="61" spans="1:9" ht="20.25" x14ac:dyDescent="0.3">
      <c r="A61" s="19" t="s">
        <v>196</v>
      </c>
      <c r="B61" s="19" t="s">
        <v>11</v>
      </c>
      <c r="C61" s="20">
        <v>30</v>
      </c>
      <c r="D61" s="20">
        <v>0</v>
      </c>
      <c r="E61" s="21">
        <f t="shared" si="0"/>
        <v>30</v>
      </c>
      <c r="F61" s="19">
        <v>10</v>
      </c>
      <c r="G61" s="21">
        <f t="shared" si="1"/>
        <v>20</v>
      </c>
      <c r="H61" s="19">
        <v>35</v>
      </c>
      <c r="I61" s="22">
        <f t="shared" si="2"/>
        <v>700</v>
      </c>
    </row>
    <row r="62" spans="1:9" ht="20.25" x14ac:dyDescent="0.3">
      <c r="A62" s="19" t="s">
        <v>66</v>
      </c>
      <c r="B62" s="19" t="s">
        <v>11</v>
      </c>
      <c r="C62" s="20">
        <v>300</v>
      </c>
      <c r="D62" s="20">
        <v>0</v>
      </c>
      <c r="E62" s="21">
        <f t="shared" si="0"/>
        <v>300</v>
      </c>
      <c r="F62" s="19">
        <v>76</v>
      </c>
      <c r="G62" s="21">
        <f t="shared" si="1"/>
        <v>224</v>
      </c>
      <c r="H62" s="19">
        <v>4.53</v>
      </c>
      <c r="I62" s="22">
        <f t="shared" si="2"/>
        <v>1014.72</v>
      </c>
    </row>
    <row r="63" spans="1:9" ht="20.25" x14ac:dyDescent="0.3">
      <c r="A63" s="19" t="s">
        <v>67</v>
      </c>
      <c r="B63" s="19" t="s">
        <v>11</v>
      </c>
      <c r="C63" s="20">
        <v>670</v>
      </c>
      <c r="D63" s="20">
        <v>300</v>
      </c>
      <c r="E63" s="21">
        <f t="shared" si="0"/>
        <v>970</v>
      </c>
      <c r="F63" s="19">
        <v>330</v>
      </c>
      <c r="G63" s="21">
        <f t="shared" si="1"/>
        <v>640</v>
      </c>
      <c r="H63" s="19">
        <v>1.57</v>
      </c>
      <c r="I63" s="22">
        <f t="shared" si="2"/>
        <v>1004.8000000000001</v>
      </c>
    </row>
    <row r="64" spans="1:9" ht="20.25" x14ac:dyDescent="0.3">
      <c r="A64" s="19" t="s">
        <v>68</v>
      </c>
      <c r="B64" s="19" t="s">
        <v>11</v>
      </c>
      <c r="C64" s="20">
        <v>0</v>
      </c>
      <c r="D64" s="20">
        <v>0</v>
      </c>
      <c r="E64" s="21">
        <f t="shared" si="0"/>
        <v>0</v>
      </c>
      <c r="F64" s="19">
        <v>0</v>
      </c>
      <c r="G64" s="21">
        <f t="shared" si="1"/>
        <v>0</v>
      </c>
      <c r="H64" s="19">
        <v>7.28</v>
      </c>
      <c r="I64" s="22">
        <f t="shared" si="2"/>
        <v>0</v>
      </c>
    </row>
    <row r="65" spans="1:9" ht="20.25" x14ac:dyDescent="0.3">
      <c r="A65" s="19" t="s">
        <v>69</v>
      </c>
      <c r="B65" s="19" t="s">
        <v>11</v>
      </c>
      <c r="C65" s="20">
        <v>600</v>
      </c>
      <c r="D65" s="20">
        <v>0</v>
      </c>
      <c r="E65" s="21">
        <f t="shared" si="0"/>
        <v>600</v>
      </c>
      <c r="F65" s="19">
        <v>41</v>
      </c>
      <c r="G65" s="21">
        <f t="shared" si="1"/>
        <v>559</v>
      </c>
      <c r="H65" s="19">
        <v>10.45</v>
      </c>
      <c r="I65" s="22">
        <f t="shared" si="2"/>
        <v>5841.5499999999993</v>
      </c>
    </row>
    <row r="66" spans="1:9" ht="20.25" x14ac:dyDescent="0.3">
      <c r="A66" s="19" t="s">
        <v>70</v>
      </c>
      <c r="B66" s="19" t="s">
        <v>11</v>
      </c>
      <c r="C66" s="20">
        <v>140</v>
      </c>
      <c r="D66" s="20">
        <v>0</v>
      </c>
      <c r="E66" s="21">
        <f t="shared" si="0"/>
        <v>140</v>
      </c>
      <c r="F66" s="19">
        <v>10</v>
      </c>
      <c r="G66" s="21">
        <f t="shared" si="1"/>
        <v>130</v>
      </c>
      <c r="H66" s="19">
        <v>24.68</v>
      </c>
      <c r="I66" s="22">
        <f t="shared" si="2"/>
        <v>3208.4</v>
      </c>
    </row>
    <row r="67" spans="1:9" ht="20.25" x14ac:dyDescent="0.3">
      <c r="A67" s="19" t="s">
        <v>71</v>
      </c>
      <c r="B67" s="19" t="s">
        <v>11</v>
      </c>
      <c r="C67" s="20">
        <v>0</v>
      </c>
      <c r="D67" s="20">
        <v>100</v>
      </c>
      <c r="E67" s="21">
        <f t="shared" si="0"/>
        <v>100</v>
      </c>
      <c r="F67" s="19">
        <v>10</v>
      </c>
      <c r="G67" s="21">
        <f t="shared" si="1"/>
        <v>90</v>
      </c>
      <c r="H67" s="19">
        <v>2.75</v>
      </c>
      <c r="I67" s="22">
        <f t="shared" si="2"/>
        <v>247.5</v>
      </c>
    </row>
    <row r="68" spans="1:9" ht="20.25" x14ac:dyDescent="0.3">
      <c r="A68" s="24" t="s">
        <v>72</v>
      </c>
      <c r="B68" s="24"/>
      <c r="C68" s="24"/>
      <c r="D68" s="24"/>
      <c r="E68" s="25"/>
      <c r="F68" s="26"/>
      <c r="G68" s="25"/>
      <c r="H68" s="27"/>
      <c r="I68" s="28">
        <f>SUM(I14:I67)</f>
        <v>238167.72999999995</v>
      </c>
    </row>
    <row r="69" spans="1:9" ht="20.25" x14ac:dyDescent="0.3">
      <c r="A69" s="29"/>
      <c r="B69" s="29"/>
      <c r="C69" s="1"/>
      <c r="D69" s="29"/>
      <c r="E69" s="25"/>
      <c r="F69" s="30"/>
      <c r="G69" s="25"/>
      <c r="H69" s="29"/>
    </row>
    <row r="70" spans="1:9" ht="20.25" x14ac:dyDescent="0.3">
      <c r="A70" s="4"/>
      <c r="B70" s="5"/>
      <c r="C70" s="5"/>
      <c r="D70" s="5"/>
      <c r="E70" s="25"/>
      <c r="F70" s="31"/>
      <c r="G70" s="25"/>
      <c r="H70" s="5"/>
      <c r="I70" s="2"/>
    </row>
    <row r="71" spans="1:9" ht="21" thickBot="1" x14ac:dyDescent="0.35">
      <c r="B71" s="1"/>
      <c r="C71" s="32"/>
      <c r="D71" s="32"/>
      <c r="E71" s="25"/>
      <c r="F71" s="31"/>
      <c r="G71" s="25"/>
      <c r="H71" s="5"/>
    </row>
    <row r="72" spans="1:9" x14ac:dyDescent="0.25">
      <c r="A72" s="13" t="s">
        <v>10</v>
      </c>
      <c r="B72" s="14" t="s">
        <v>11</v>
      </c>
      <c r="C72" s="14" t="s">
        <v>12</v>
      </c>
      <c r="D72" s="14" t="s">
        <v>13</v>
      </c>
      <c r="E72" s="33" t="s">
        <v>12</v>
      </c>
      <c r="F72" s="33" t="s">
        <v>14</v>
      </c>
      <c r="G72" s="33" t="s">
        <v>15</v>
      </c>
      <c r="H72" s="14" t="s">
        <v>16</v>
      </c>
      <c r="I72" s="15" t="s">
        <v>16</v>
      </c>
    </row>
    <row r="73" spans="1:9" ht="15.75" thickBot="1" x14ac:dyDescent="0.3">
      <c r="A73" s="16"/>
      <c r="B73" s="17"/>
      <c r="C73" s="17" t="s">
        <v>17</v>
      </c>
      <c r="D73" s="17"/>
      <c r="E73" s="17" t="s">
        <v>14</v>
      </c>
      <c r="F73" s="17" t="s">
        <v>18</v>
      </c>
      <c r="G73" s="17" t="s">
        <v>19</v>
      </c>
      <c r="H73" s="17" t="s">
        <v>20</v>
      </c>
      <c r="I73" s="18" t="s">
        <v>14</v>
      </c>
    </row>
    <row r="74" spans="1:9" ht="20.25" x14ac:dyDescent="0.3">
      <c r="A74" s="19" t="s">
        <v>73</v>
      </c>
      <c r="B74" s="19" t="s">
        <v>11</v>
      </c>
      <c r="C74" s="19">
        <v>265</v>
      </c>
      <c r="D74" s="19">
        <v>0</v>
      </c>
      <c r="E74" s="21">
        <f>+C74+D74</f>
        <v>265</v>
      </c>
      <c r="F74" s="19">
        <v>2</v>
      </c>
      <c r="G74" s="21">
        <f t="shared" ref="G74:G138" si="3">+E74-F74</f>
        <v>263</v>
      </c>
      <c r="H74" s="19">
        <v>73.7</v>
      </c>
      <c r="I74" s="22">
        <f>+G74*H74</f>
        <v>19383.100000000002</v>
      </c>
    </row>
    <row r="75" spans="1:9" ht="20.25" x14ac:dyDescent="0.3">
      <c r="A75" s="19" t="s">
        <v>74</v>
      </c>
      <c r="B75" s="19" t="s">
        <v>11</v>
      </c>
      <c r="C75" s="19">
        <v>50</v>
      </c>
      <c r="D75" s="19">
        <v>30</v>
      </c>
      <c r="E75" s="21">
        <v>80</v>
      </c>
      <c r="F75" s="19">
        <v>10</v>
      </c>
      <c r="G75" s="21">
        <f t="shared" si="3"/>
        <v>70</v>
      </c>
      <c r="H75" s="19">
        <v>160.25</v>
      </c>
      <c r="I75" s="22">
        <f t="shared" ref="I75:I138" si="4">+G75*H75</f>
        <v>11217.5</v>
      </c>
    </row>
    <row r="76" spans="1:9" ht="20.25" x14ac:dyDescent="0.3">
      <c r="A76" s="19" t="s">
        <v>75</v>
      </c>
      <c r="B76" s="19" t="s">
        <v>11</v>
      </c>
      <c r="C76" s="19">
        <v>0</v>
      </c>
      <c r="D76" s="19">
        <v>0</v>
      </c>
      <c r="E76" s="21">
        <f t="shared" ref="E76:E137" si="5">+C76+D76</f>
        <v>0</v>
      </c>
      <c r="F76" s="19">
        <v>0</v>
      </c>
      <c r="G76" s="21">
        <f t="shared" si="3"/>
        <v>0</v>
      </c>
      <c r="H76" s="19">
        <v>190.8</v>
      </c>
      <c r="I76" s="22">
        <f t="shared" si="4"/>
        <v>0</v>
      </c>
    </row>
    <row r="77" spans="1:9" ht="20.25" x14ac:dyDescent="0.3">
      <c r="A77" s="19" t="s">
        <v>76</v>
      </c>
      <c r="B77" s="19" t="s">
        <v>11</v>
      </c>
      <c r="C77" s="19">
        <v>300</v>
      </c>
      <c r="D77" s="19">
        <v>0</v>
      </c>
      <c r="E77" s="21">
        <f t="shared" si="5"/>
        <v>300</v>
      </c>
      <c r="F77" s="19">
        <v>0</v>
      </c>
      <c r="G77" s="21">
        <f>+E77-F77</f>
        <v>300</v>
      </c>
      <c r="H77" s="19">
        <v>11.24</v>
      </c>
      <c r="I77" s="22">
        <f t="shared" si="4"/>
        <v>3372</v>
      </c>
    </row>
    <row r="78" spans="1:9" ht="20.25" x14ac:dyDescent="0.3">
      <c r="A78" s="19" t="s">
        <v>77</v>
      </c>
      <c r="B78" s="19" t="s">
        <v>11</v>
      </c>
      <c r="C78" s="19">
        <v>230</v>
      </c>
      <c r="D78" s="19">
        <v>0</v>
      </c>
      <c r="E78" s="21">
        <f t="shared" si="5"/>
        <v>230</v>
      </c>
      <c r="F78" s="19">
        <v>90</v>
      </c>
      <c r="G78" s="21">
        <f t="shared" si="3"/>
        <v>140</v>
      </c>
      <c r="H78" s="19">
        <v>30.5</v>
      </c>
      <c r="I78" s="22">
        <f t="shared" si="4"/>
        <v>4270</v>
      </c>
    </row>
    <row r="79" spans="1:9" ht="20.25" x14ac:dyDescent="0.3">
      <c r="A79" s="19" t="s">
        <v>78</v>
      </c>
      <c r="B79" s="19" t="s">
        <v>11</v>
      </c>
      <c r="C79" s="19">
        <v>0</v>
      </c>
      <c r="D79" s="19">
        <v>0</v>
      </c>
      <c r="E79" s="21">
        <f t="shared" si="5"/>
        <v>0</v>
      </c>
      <c r="F79" s="19">
        <v>0</v>
      </c>
      <c r="G79" s="21">
        <f t="shared" si="3"/>
        <v>0</v>
      </c>
      <c r="H79" s="19">
        <v>2.5</v>
      </c>
      <c r="I79" s="22">
        <f t="shared" si="4"/>
        <v>0</v>
      </c>
    </row>
    <row r="80" spans="1:9" ht="20.25" x14ac:dyDescent="0.3">
      <c r="A80" s="19" t="s">
        <v>79</v>
      </c>
      <c r="B80" s="19" t="s">
        <v>11</v>
      </c>
      <c r="C80" s="19">
        <v>10</v>
      </c>
      <c r="D80" s="19">
        <v>0</v>
      </c>
      <c r="E80" s="21">
        <f t="shared" si="5"/>
        <v>10</v>
      </c>
      <c r="F80" s="19">
        <v>1</v>
      </c>
      <c r="G80" s="21">
        <f t="shared" si="3"/>
        <v>9</v>
      </c>
      <c r="H80" s="34">
        <v>132</v>
      </c>
      <c r="I80" s="22">
        <f t="shared" si="4"/>
        <v>1188</v>
      </c>
    </row>
    <row r="81" spans="1:9" ht="20.25" x14ac:dyDescent="0.3">
      <c r="A81" s="19" t="s">
        <v>80</v>
      </c>
      <c r="B81" s="19" t="s">
        <v>11</v>
      </c>
      <c r="C81" s="19">
        <v>797</v>
      </c>
      <c r="D81" s="19">
        <v>0</v>
      </c>
      <c r="E81" s="21">
        <f t="shared" si="5"/>
        <v>797</v>
      </c>
      <c r="F81" s="19">
        <v>97</v>
      </c>
      <c r="G81" s="21">
        <f t="shared" si="3"/>
        <v>700</v>
      </c>
      <c r="H81" s="19">
        <v>1.75</v>
      </c>
      <c r="I81" s="22">
        <f t="shared" si="4"/>
        <v>1225</v>
      </c>
    </row>
    <row r="82" spans="1:9" ht="20.25" x14ac:dyDescent="0.3">
      <c r="A82" s="19" t="s">
        <v>81</v>
      </c>
      <c r="B82" s="19" t="s">
        <v>11</v>
      </c>
      <c r="C82" s="19">
        <v>230</v>
      </c>
      <c r="D82" s="19">
        <v>100</v>
      </c>
      <c r="E82" s="21">
        <f t="shared" si="5"/>
        <v>330</v>
      </c>
      <c r="F82" s="19">
        <v>40</v>
      </c>
      <c r="G82" s="21">
        <f t="shared" si="3"/>
        <v>290</v>
      </c>
      <c r="H82" s="19">
        <v>0.4</v>
      </c>
      <c r="I82" s="22">
        <f t="shared" si="4"/>
        <v>116</v>
      </c>
    </row>
    <row r="83" spans="1:9" ht="20.25" x14ac:dyDescent="0.3">
      <c r="A83" s="19" t="s">
        <v>82</v>
      </c>
      <c r="B83" s="19" t="s">
        <v>11</v>
      </c>
      <c r="C83" s="19">
        <v>9</v>
      </c>
      <c r="D83" s="19">
        <v>0</v>
      </c>
      <c r="E83" s="21">
        <f t="shared" si="5"/>
        <v>9</v>
      </c>
      <c r="F83" s="19">
        <v>0</v>
      </c>
      <c r="G83" s="21">
        <f t="shared" si="3"/>
        <v>9</v>
      </c>
      <c r="H83" s="19">
        <v>4.4000000000000004</v>
      </c>
      <c r="I83" s="22">
        <f t="shared" si="4"/>
        <v>39.6</v>
      </c>
    </row>
    <row r="84" spans="1:9" ht="20.25" x14ac:dyDescent="0.3">
      <c r="A84" s="19" t="s">
        <v>83</v>
      </c>
      <c r="B84" s="19" t="s">
        <v>11</v>
      </c>
      <c r="C84" s="19">
        <v>35</v>
      </c>
      <c r="D84" s="19">
        <v>20</v>
      </c>
      <c r="E84" s="21">
        <f t="shared" si="5"/>
        <v>55</v>
      </c>
      <c r="F84" s="19">
        <v>10</v>
      </c>
      <c r="G84" s="21">
        <f t="shared" si="3"/>
        <v>45</v>
      </c>
      <c r="H84" s="19">
        <v>463.76</v>
      </c>
      <c r="I84" s="22">
        <f t="shared" si="4"/>
        <v>20869.2</v>
      </c>
    </row>
    <row r="85" spans="1:9" ht="20.25" x14ac:dyDescent="0.3">
      <c r="A85" s="19" t="s">
        <v>84</v>
      </c>
      <c r="B85" s="19" t="s">
        <v>85</v>
      </c>
      <c r="C85" s="19">
        <v>400</v>
      </c>
      <c r="D85" s="19">
        <v>0</v>
      </c>
      <c r="E85" s="21">
        <f t="shared" si="5"/>
        <v>400</v>
      </c>
      <c r="F85" s="19">
        <v>100</v>
      </c>
      <c r="G85" s="21">
        <f t="shared" si="3"/>
        <v>300</v>
      </c>
      <c r="H85" s="19">
        <v>9.1199999999999992</v>
      </c>
      <c r="I85" s="22">
        <f t="shared" si="4"/>
        <v>2735.9999999999995</v>
      </c>
    </row>
    <row r="86" spans="1:9" ht="20.25" x14ac:dyDescent="0.3">
      <c r="A86" s="19" t="s">
        <v>86</v>
      </c>
      <c r="B86" s="19" t="s">
        <v>85</v>
      </c>
      <c r="C86" s="19">
        <v>50</v>
      </c>
      <c r="D86" s="19">
        <v>0</v>
      </c>
      <c r="E86" s="21">
        <f t="shared" si="5"/>
        <v>50</v>
      </c>
      <c r="F86" s="19">
        <v>10</v>
      </c>
      <c r="G86" s="21">
        <f t="shared" si="3"/>
        <v>40</v>
      </c>
      <c r="H86" s="19">
        <v>138.6</v>
      </c>
      <c r="I86" s="22">
        <f t="shared" si="4"/>
        <v>5544</v>
      </c>
    </row>
    <row r="87" spans="1:9" ht="20.25" x14ac:dyDescent="0.3">
      <c r="A87" s="19" t="s">
        <v>87</v>
      </c>
      <c r="B87" s="19" t="s">
        <v>85</v>
      </c>
      <c r="C87" s="19">
        <v>230</v>
      </c>
      <c r="D87" s="19">
        <v>50</v>
      </c>
      <c r="E87" s="21">
        <f t="shared" si="5"/>
        <v>280</v>
      </c>
      <c r="F87" s="19">
        <v>20</v>
      </c>
      <c r="G87" s="21">
        <v>260</v>
      </c>
      <c r="H87" s="19">
        <v>135.26</v>
      </c>
      <c r="I87" s="22">
        <f t="shared" si="4"/>
        <v>35167.599999999999</v>
      </c>
    </row>
    <row r="88" spans="1:9" ht="20.25" x14ac:dyDescent="0.3">
      <c r="A88" s="19" t="s">
        <v>88</v>
      </c>
      <c r="B88" s="19" t="s">
        <v>11</v>
      </c>
      <c r="C88" s="19">
        <v>900</v>
      </c>
      <c r="D88" s="19">
        <v>900</v>
      </c>
      <c r="E88" s="21">
        <f t="shared" si="5"/>
        <v>1800</v>
      </c>
      <c r="F88" s="19">
        <v>200</v>
      </c>
      <c r="G88" s="21">
        <f t="shared" si="3"/>
        <v>1600</v>
      </c>
      <c r="H88" s="19">
        <v>9.33</v>
      </c>
      <c r="I88" s="22">
        <f t="shared" si="4"/>
        <v>14928</v>
      </c>
    </row>
    <row r="89" spans="1:9" ht="20.25" x14ac:dyDescent="0.3">
      <c r="A89" s="19" t="s">
        <v>89</v>
      </c>
      <c r="B89" s="19" t="s">
        <v>11</v>
      </c>
      <c r="C89" s="19">
        <v>50</v>
      </c>
      <c r="D89" s="19">
        <v>0</v>
      </c>
      <c r="E89" s="21">
        <f t="shared" si="5"/>
        <v>50</v>
      </c>
      <c r="F89" s="19">
        <v>10</v>
      </c>
      <c r="G89" s="21">
        <f t="shared" si="3"/>
        <v>40</v>
      </c>
      <c r="H89" s="19">
        <v>158.4</v>
      </c>
      <c r="I89" s="22">
        <f t="shared" si="4"/>
        <v>6336</v>
      </c>
    </row>
    <row r="90" spans="1:9" ht="20.25" x14ac:dyDescent="0.3">
      <c r="A90" s="19" t="s">
        <v>90</v>
      </c>
      <c r="B90" s="19" t="s">
        <v>11</v>
      </c>
      <c r="C90" s="19">
        <v>0</v>
      </c>
      <c r="D90" s="19">
        <v>0</v>
      </c>
      <c r="E90" s="21">
        <f t="shared" si="5"/>
        <v>0</v>
      </c>
      <c r="F90" s="19">
        <v>0</v>
      </c>
      <c r="G90" s="21">
        <f t="shared" si="3"/>
        <v>0</v>
      </c>
      <c r="H90" s="19">
        <v>1.84</v>
      </c>
      <c r="I90" s="22">
        <f t="shared" si="4"/>
        <v>0</v>
      </c>
    </row>
    <row r="91" spans="1:9" ht="20.25" x14ac:dyDescent="0.3">
      <c r="A91" s="19" t="s">
        <v>91</v>
      </c>
      <c r="B91" s="19" t="s">
        <v>11</v>
      </c>
      <c r="C91" s="19">
        <v>360</v>
      </c>
      <c r="D91" s="19">
        <v>7</v>
      </c>
      <c r="E91" s="21">
        <v>367</v>
      </c>
      <c r="F91" s="19">
        <v>0</v>
      </c>
      <c r="G91" s="21">
        <f t="shared" si="3"/>
        <v>367</v>
      </c>
      <c r="H91" s="19">
        <v>1.84</v>
      </c>
      <c r="I91" s="22">
        <f t="shared" si="4"/>
        <v>675.28</v>
      </c>
    </row>
    <row r="92" spans="1:9" ht="20.25" x14ac:dyDescent="0.3">
      <c r="A92" s="19" t="s">
        <v>92</v>
      </c>
      <c r="B92" s="19" t="s">
        <v>11</v>
      </c>
      <c r="C92" s="19">
        <v>0</v>
      </c>
      <c r="D92" s="19">
        <v>0</v>
      </c>
      <c r="E92" s="21">
        <f t="shared" si="5"/>
        <v>0</v>
      </c>
      <c r="F92" s="19">
        <v>0</v>
      </c>
      <c r="G92" s="21">
        <f t="shared" si="3"/>
        <v>0</v>
      </c>
      <c r="H92" s="19">
        <v>0</v>
      </c>
      <c r="I92" s="22">
        <f t="shared" si="4"/>
        <v>0</v>
      </c>
    </row>
    <row r="93" spans="1:9" ht="20.25" x14ac:dyDescent="0.3">
      <c r="A93" s="19" t="s">
        <v>93</v>
      </c>
      <c r="B93" s="19" t="s">
        <v>11</v>
      </c>
      <c r="C93" s="19">
        <v>430</v>
      </c>
      <c r="D93" s="19">
        <v>0</v>
      </c>
      <c r="E93" s="21">
        <f t="shared" si="5"/>
        <v>430</v>
      </c>
      <c r="F93" s="19">
        <v>40</v>
      </c>
      <c r="G93" s="21">
        <v>430</v>
      </c>
      <c r="H93" s="19">
        <v>0.55000000000000004</v>
      </c>
      <c r="I93" s="22">
        <f t="shared" si="4"/>
        <v>236.50000000000003</v>
      </c>
    </row>
    <row r="94" spans="1:9" ht="20.25" x14ac:dyDescent="0.3">
      <c r="A94" s="19" t="s">
        <v>94</v>
      </c>
      <c r="B94" s="19" t="s">
        <v>11</v>
      </c>
      <c r="C94" s="19">
        <v>0</v>
      </c>
      <c r="D94" s="19">
        <v>0</v>
      </c>
      <c r="E94" s="21">
        <f t="shared" si="5"/>
        <v>0</v>
      </c>
      <c r="F94" s="19">
        <v>0</v>
      </c>
      <c r="G94" s="21">
        <f t="shared" si="3"/>
        <v>0</v>
      </c>
      <c r="H94" s="19">
        <v>0</v>
      </c>
      <c r="I94" s="22">
        <f t="shared" si="4"/>
        <v>0</v>
      </c>
    </row>
    <row r="95" spans="1:9" ht="20.25" x14ac:dyDescent="0.3">
      <c r="A95" s="19" t="s">
        <v>95</v>
      </c>
      <c r="B95" s="19" t="s">
        <v>11</v>
      </c>
      <c r="C95" s="19">
        <v>264</v>
      </c>
      <c r="D95" s="19">
        <v>300</v>
      </c>
      <c r="E95" s="21">
        <f t="shared" si="5"/>
        <v>564</v>
      </c>
      <c r="F95" s="19">
        <v>60</v>
      </c>
      <c r="G95" s="21">
        <f t="shared" si="3"/>
        <v>504</v>
      </c>
      <c r="H95" s="19">
        <v>22</v>
      </c>
      <c r="I95" s="22">
        <f t="shared" si="4"/>
        <v>11088</v>
      </c>
    </row>
    <row r="96" spans="1:9" ht="20.25" x14ac:dyDescent="0.3">
      <c r="A96" s="19" t="s">
        <v>96</v>
      </c>
      <c r="B96" s="19" t="s">
        <v>11</v>
      </c>
      <c r="C96" s="19">
        <v>282</v>
      </c>
      <c r="D96" s="19">
        <v>0</v>
      </c>
      <c r="E96" s="21">
        <f t="shared" si="5"/>
        <v>282</v>
      </c>
      <c r="F96" s="19">
        <v>153</v>
      </c>
      <c r="G96" s="21">
        <f t="shared" si="3"/>
        <v>129</v>
      </c>
      <c r="H96" s="19">
        <v>31.08</v>
      </c>
      <c r="I96" s="22">
        <f t="shared" si="4"/>
        <v>4009.3199999999997</v>
      </c>
    </row>
    <row r="97" spans="1:9" ht="20.25" x14ac:dyDescent="0.3">
      <c r="A97" s="19" t="s">
        <v>97</v>
      </c>
      <c r="B97" s="19" t="s">
        <v>11</v>
      </c>
      <c r="C97" s="19">
        <v>0</v>
      </c>
      <c r="D97" s="19">
        <v>0</v>
      </c>
      <c r="E97" s="21">
        <f t="shared" si="5"/>
        <v>0</v>
      </c>
      <c r="F97" s="19">
        <v>0</v>
      </c>
      <c r="G97" s="21">
        <f t="shared" si="3"/>
        <v>0</v>
      </c>
      <c r="H97" s="19">
        <v>0</v>
      </c>
      <c r="I97" s="22">
        <f t="shared" si="4"/>
        <v>0</v>
      </c>
    </row>
    <row r="98" spans="1:9" ht="20.25" x14ac:dyDescent="0.3">
      <c r="A98" s="19" t="s">
        <v>98</v>
      </c>
      <c r="B98" s="19" t="s">
        <v>11</v>
      </c>
      <c r="C98" s="19">
        <v>140</v>
      </c>
      <c r="D98" s="19">
        <v>0</v>
      </c>
      <c r="E98" s="21">
        <f t="shared" si="5"/>
        <v>140</v>
      </c>
      <c r="F98" s="19">
        <v>0</v>
      </c>
      <c r="G98" s="21">
        <f t="shared" si="3"/>
        <v>140</v>
      </c>
      <c r="H98" s="19">
        <v>48.68</v>
      </c>
      <c r="I98" s="22">
        <f t="shared" si="4"/>
        <v>6815.2</v>
      </c>
    </row>
    <row r="99" spans="1:9" ht="20.25" x14ac:dyDescent="0.3">
      <c r="A99" s="19" t="s">
        <v>99</v>
      </c>
      <c r="B99" s="19" t="s">
        <v>11</v>
      </c>
      <c r="C99" s="19">
        <v>160</v>
      </c>
      <c r="D99" s="19">
        <v>0</v>
      </c>
      <c r="E99" s="21">
        <f t="shared" si="5"/>
        <v>160</v>
      </c>
      <c r="F99" s="19">
        <v>16</v>
      </c>
      <c r="G99" s="21">
        <f t="shared" si="3"/>
        <v>144</v>
      </c>
      <c r="H99" s="19">
        <v>58</v>
      </c>
      <c r="I99" s="22">
        <f t="shared" si="4"/>
        <v>8352</v>
      </c>
    </row>
    <row r="100" spans="1:9" ht="20.25" x14ac:dyDescent="0.3">
      <c r="A100" s="19" t="s">
        <v>100</v>
      </c>
      <c r="B100" s="19" t="s">
        <v>11</v>
      </c>
      <c r="C100" s="19">
        <v>130</v>
      </c>
      <c r="D100" s="19">
        <v>0</v>
      </c>
      <c r="E100" s="21">
        <f t="shared" si="5"/>
        <v>130</v>
      </c>
      <c r="F100" s="19">
        <v>48</v>
      </c>
      <c r="G100" s="21">
        <f t="shared" si="3"/>
        <v>82</v>
      </c>
      <c r="H100" s="19">
        <v>41.8</v>
      </c>
      <c r="I100" s="22">
        <f t="shared" si="4"/>
        <v>3427.6</v>
      </c>
    </row>
    <row r="101" spans="1:9" ht="20.25" x14ac:dyDescent="0.3">
      <c r="A101" s="19" t="s">
        <v>101</v>
      </c>
      <c r="B101" s="19" t="s">
        <v>11</v>
      </c>
      <c r="C101" s="19">
        <v>48</v>
      </c>
      <c r="D101" s="19">
        <v>0</v>
      </c>
      <c r="E101" s="21">
        <f t="shared" si="5"/>
        <v>48</v>
      </c>
      <c r="F101" s="19">
        <v>24</v>
      </c>
      <c r="G101" s="21">
        <f t="shared" si="3"/>
        <v>24</v>
      </c>
      <c r="H101" s="19">
        <v>67.97</v>
      </c>
      <c r="I101" s="22">
        <f t="shared" si="4"/>
        <v>1631.28</v>
      </c>
    </row>
    <row r="102" spans="1:9" ht="20.25" x14ac:dyDescent="0.3">
      <c r="A102" s="19" t="s">
        <v>102</v>
      </c>
      <c r="B102" s="19" t="s">
        <v>11</v>
      </c>
      <c r="C102" s="19">
        <v>0</v>
      </c>
      <c r="D102" s="19">
        <v>360</v>
      </c>
      <c r="E102" s="21">
        <f t="shared" si="5"/>
        <v>360</v>
      </c>
      <c r="F102" s="19">
        <v>0</v>
      </c>
      <c r="G102" s="21">
        <f t="shared" si="3"/>
        <v>360</v>
      </c>
      <c r="H102" s="19">
        <v>67.97</v>
      </c>
      <c r="I102" s="22">
        <f t="shared" si="4"/>
        <v>24469.200000000001</v>
      </c>
    </row>
    <row r="103" spans="1:9" ht="20.25" x14ac:dyDescent="0.3">
      <c r="A103" s="19" t="s">
        <v>103</v>
      </c>
      <c r="B103" s="19" t="s">
        <v>11</v>
      </c>
      <c r="C103" s="19">
        <v>96</v>
      </c>
      <c r="D103" s="19">
        <v>102</v>
      </c>
      <c r="E103" s="21">
        <f t="shared" si="5"/>
        <v>198</v>
      </c>
      <c r="F103" s="19">
        <v>0</v>
      </c>
      <c r="G103" s="21">
        <v>198</v>
      </c>
      <c r="H103" s="19">
        <v>74</v>
      </c>
      <c r="I103" s="22">
        <f t="shared" si="4"/>
        <v>14652</v>
      </c>
    </row>
    <row r="104" spans="1:9" ht="20.25" x14ac:dyDescent="0.3">
      <c r="A104" s="19" t="s">
        <v>104</v>
      </c>
      <c r="B104" s="19" t="s">
        <v>11</v>
      </c>
      <c r="C104" s="19">
        <v>24</v>
      </c>
      <c r="D104" s="19">
        <v>0</v>
      </c>
      <c r="E104" s="21">
        <f t="shared" si="5"/>
        <v>24</v>
      </c>
      <c r="F104" s="19">
        <v>0</v>
      </c>
      <c r="G104" s="21">
        <f t="shared" si="3"/>
        <v>24</v>
      </c>
      <c r="H104" s="19">
        <v>41.8</v>
      </c>
      <c r="I104" s="22">
        <f t="shared" si="4"/>
        <v>1003.1999999999999</v>
      </c>
    </row>
    <row r="105" spans="1:9" ht="20.25" x14ac:dyDescent="0.3">
      <c r="A105" s="19" t="s">
        <v>105</v>
      </c>
      <c r="B105" s="19" t="s">
        <v>11</v>
      </c>
      <c r="C105" s="19">
        <v>164</v>
      </c>
      <c r="D105" s="19">
        <v>0</v>
      </c>
      <c r="E105" s="21">
        <f t="shared" si="5"/>
        <v>164</v>
      </c>
      <c r="F105" s="19">
        <v>61</v>
      </c>
      <c r="G105" s="21">
        <f t="shared" si="3"/>
        <v>103</v>
      </c>
      <c r="H105" s="19">
        <v>72.599999999999994</v>
      </c>
      <c r="I105" s="22">
        <f t="shared" si="4"/>
        <v>7477.7999999999993</v>
      </c>
    </row>
    <row r="106" spans="1:9" ht="20.25" x14ac:dyDescent="0.3">
      <c r="A106" s="19" t="s">
        <v>106</v>
      </c>
      <c r="B106" s="19" t="s">
        <v>11</v>
      </c>
      <c r="C106" s="19">
        <v>0</v>
      </c>
      <c r="D106" s="19">
        <v>0</v>
      </c>
      <c r="E106" s="21">
        <f t="shared" si="5"/>
        <v>0</v>
      </c>
      <c r="F106" s="19">
        <v>0</v>
      </c>
      <c r="G106" s="21">
        <f t="shared" si="3"/>
        <v>0</v>
      </c>
      <c r="H106" s="19">
        <v>58.3</v>
      </c>
      <c r="I106" s="22">
        <f t="shared" si="4"/>
        <v>0</v>
      </c>
    </row>
    <row r="107" spans="1:9" ht="20.25" x14ac:dyDescent="0.3">
      <c r="A107" s="19" t="s">
        <v>107</v>
      </c>
      <c r="B107" s="19" t="s">
        <v>11</v>
      </c>
      <c r="C107" s="19">
        <v>0</v>
      </c>
      <c r="D107" s="19">
        <v>0</v>
      </c>
      <c r="E107" s="21">
        <f t="shared" si="5"/>
        <v>0</v>
      </c>
      <c r="F107" s="19">
        <v>0</v>
      </c>
      <c r="G107" s="21">
        <f t="shared" si="3"/>
        <v>0</v>
      </c>
      <c r="H107" s="19">
        <v>0</v>
      </c>
      <c r="I107" s="22">
        <f t="shared" si="4"/>
        <v>0</v>
      </c>
    </row>
    <row r="108" spans="1:9" ht="20.25" x14ac:dyDescent="0.3">
      <c r="A108" s="19" t="s">
        <v>108</v>
      </c>
      <c r="B108" s="19" t="s">
        <v>11</v>
      </c>
      <c r="C108" s="19">
        <v>0</v>
      </c>
      <c r="D108" s="19">
        <v>0</v>
      </c>
      <c r="E108" s="21">
        <f t="shared" si="5"/>
        <v>0</v>
      </c>
      <c r="F108" s="19">
        <v>0</v>
      </c>
      <c r="G108" s="21">
        <f t="shared" si="3"/>
        <v>0</v>
      </c>
      <c r="H108" s="19">
        <v>0</v>
      </c>
      <c r="I108" s="22">
        <f t="shared" si="4"/>
        <v>0</v>
      </c>
    </row>
    <row r="109" spans="1:9" ht="20.25" x14ac:dyDescent="0.3">
      <c r="A109" s="19" t="s">
        <v>109</v>
      </c>
      <c r="B109" s="19" t="s">
        <v>11</v>
      </c>
      <c r="C109" s="19">
        <v>0</v>
      </c>
      <c r="D109" s="19">
        <v>0</v>
      </c>
      <c r="E109" s="21">
        <f t="shared" si="5"/>
        <v>0</v>
      </c>
      <c r="F109" s="19">
        <v>0</v>
      </c>
      <c r="G109" s="21">
        <f t="shared" si="3"/>
        <v>0</v>
      </c>
      <c r="H109" s="19">
        <v>3</v>
      </c>
      <c r="I109" s="22">
        <f t="shared" si="4"/>
        <v>0</v>
      </c>
    </row>
    <row r="110" spans="1:9" ht="20.25" x14ac:dyDescent="0.3">
      <c r="A110" s="19" t="s">
        <v>110</v>
      </c>
      <c r="B110" s="19" t="s">
        <v>11</v>
      </c>
      <c r="C110" s="19">
        <v>295</v>
      </c>
      <c r="D110" s="19">
        <v>0</v>
      </c>
      <c r="E110" s="21">
        <f t="shared" si="5"/>
        <v>295</v>
      </c>
      <c r="F110" s="19">
        <v>65</v>
      </c>
      <c r="G110" s="21">
        <v>230</v>
      </c>
      <c r="H110" s="19">
        <v>1.38</v>
      </c>
      <c r="I110" s="22">
        <f t="shared" si="4"/>
        <v>317.39999999999998</v>
      </c>
    </row>
    <row r="111" spans="1:9" ht="20.25" x14ac:dyDescent="0.3">
      <c r="A111" s="19" t="s">
        <v>111</v>
      </c>
      <c r="B111" s="19" t="s">
        <v>85</v>
      </c>
      <c r="C111" s="19">
        <v>7</v>
      </c>
      <c r="D111" s="19">
        <v>0</v>
      </c>
      <c r="E111" s="21">
        <f t="shared" si="5"/>
        <v>7</v>
      </c>
      <c r="F111" s="19">
        <v>0</v>
      </c>
      <c r="G111" s="21">
        <v>7</v>
      </c>
      <c r="H111" s="19">
        <v>71.67</v>
      </c>
      <c r="I111" s="22">
        <f t="shared" si="4"/>
        <v>501.69</v>
      </c>
    </row>
    <row r="112" spans="1:9" ht="20.25" x14ac:dyDescent="0.3">
      <c r="A112" s="19" t="s">
        <v>112</v>
      </c>
      <c r="B112" s="19" t="s">
        <v>85</v>
      </c>
      <c r="C112" s="19">
        <v>26</v>
      </c>
      <c r="D112" s="19">
        <v>0</v>
      </c>
      <c r="E112" s="21">
        <f t="shared" si="5"/>
        <v>26</v>
      </c>
      <c r="F112" s="19">
        <v>0</v>
      </c>
      <c r="G112" s="21">
        <f t="shared" si="3"/>
        <v>26</v>
      </c>
      <c r="H112" s="19">
        <v>57.09</v>
      </c>
      <c r="I112" s="22">
        <f t="shared" si="4"/>
        <v>1484.3400000000001</v>
      </c>
    </row>
    <row r="113" spans="1:9" ht="20.25" x14ac:dyDescent="0.3">
      <c r="A113" s="19" t="s">
        <v>113</v>
      </c>
      <c r="B113" s="19" t="s">
        <v>11</v>
      </c>
      <c r="C113" s="19">
        <v>409</v>
      </c>
      <c r="D113" s="19">
        <v>100</v>
      </c>
      <c r="E113" s="21">
        <f t="shared" si="5"/>
        <v>509</v>
      </c>
      <c r="F113" s="19">
        <v>21</v>
      </c>
      <c r="G113" s="21">
        <f t="shared" si="3"/>
        <v>488</v>
      </c>
      <c r="H113" s="19">
        <v>16.5</v>
      </c>
      <c r="I113" s="22">
        <f t="shared" si="4"/>
        <v>8052</v>
      </c>
    </row>
    <row r="114" spans="1:9" ht="20.25" x14ac:dyDescent="0.3">
      <c r="A114" s="19" t="s">
        <v>114</v>
      </c>
      <c r="B114" s="19" t="s">
        <v>11</v>
      </c>
      <c r="C114" s="19">
        <v>258</v>
      </c>
      <c r="D114" s="19">
        <v>0</v>
      </c>
      <c r="E114" s="21">
        <f t="shared" si="5"/>
        <v>258</v>
      </c>
      <c r="F114" s="19">
        <v>0</v>
      </c>
      <c r="G114" s="21">
        <f t="shared" si="3"/>
        <v>258</v>
      </c>
      <c r="H114" s="19">
        <v>31.9</v>
      </c>
      <c r="I114" s="22">
        <f t="shared" si="4"/>
        <v>8230.1999999999989</v>
      </c>
    </row>
    <row r="115" spans="1:9" ht="20.25" x14ac:dyDescent="0.3">
      <c r="A115" s="19" t="s">
        <v>115</v>
      </c>
      <c r="B115" s="19" t="s">
        <v>11</v>
      </c>
      <c r="C115" s="19">
        <v>0</v>
      </c>
      <c r="D115" s="19">
        <v>0</v>
      </c>
      <c r="E115" s="21">
        <f t="shared" si="5"/>
        <v>0</v>
      </c>
      <c r="F115" s="19">
        <v>0</v>
      </c>
      <c r="G115" s="21">
        <f t="shared" si="3"/>
        <v>0</v>
      </c>
      <c r="H115" s="19">
        <v>0.5</v>
      </c>
      <c r="I115" s="22">
        <f t="shared" si="4"/>
        <v>0</v>
      </c>
    </row>
    <row r="116" spans="1:9" ht="20.25" x14ac:dyDescent="0.3">
      <c r="A116" s="19" t="s">
        <v>116</v>
      </c>
      <c r="B116" s="19" t="s">
        <v>11</v>
      </c>
      <c r="C116" s="19">
        <v>14</v>
      </c>
      <c r="D116" s="19">
        <v>5</v>
      </c>
      <c r="E116" s="21">
        <f t="shared" si="5"/>
        <v>19</v>
      </c>
      <c r="F116" s="19">
        <v>8</v>
      </c>
      <c r="G116" s="21">
        <f t="shared" si="3"/>
        <v>11</v>
      </c>
      <c r="H116" s="19">
        <v>183.82</v>
      </c>
      <c r="I116" s="22">
        <f t="shared" si="4"/>
        <v>2022.02</v>
      </c>
    </row>
    <row r="117" spans="1:9" ht="20.25" x14ac:dyDescent="0.3">
      <c r="A117" s="19" t="s">
        <v>117</v>
      </c>
      <c r="B117" s="19" t="s">
        <v>11</v>
      </c>
      <c r="C117" s="19">
        <v>18</v>
      </c>
      <c r="D117" s="19">
        <v>10</v>
      </c>
      <c r="E117" s="21">
        <f t="shared" si="5"/>
        <v>28</v>
      </c>
      <c r="F117" s="19">
        <v>7</v>
      </c>
      <c r="G117" s="21">
        <f t="shared" si="3"/>
        <v>21</v>
      </c>
      <c r="H117" s="19">
        <v>225.5</v>
      </c>
      <c r="I117" s="22">
        <f t="shared" si="4"/>
        <v>4735.5</v>
      </c>
    </row>
    <row r="118" spans="1:9" ht="20.25" x14ac:dyDescent="0.3">
      <c r="A118" s="19" t="s">
        <v>118</v>
      </c>
      <c r="B118" s="19" t="s">
        <v>11</v>
      </c>
      <c r="C118" s="19">
        <v>13</v>
      </c>
      <c r="D118" s="19">
        <v>0</v>
      </c>
      <c r="E118" s="21">
        <f t="shared" si="5"/>
        <v>13</v>
      </c>
      <c r="F118" s="19">
        <v>3</v>
      </c>
      <c r="G118" s="21">
        <f t="shared" si="3"/>
        <v>10</v>
      </c>
      <c r="H118" s="19">
        <v>225.5</v>
      </c>
      <c r="I118" s="22">
        <f t="shared" si="4"/>
        <v>2255</v>
      </c>
    </row>
    <row r="119" spans="1:9" ht="20.25" x14ac:dyDescent="0.3">
      <c r="A119" s="19" t="s">
        <v>119</v>
      </c>
      <c r="B119" s="19" t="s">
        <v>120</v>
      </c>
      <c r="C119" s="19">
        <v>5</v>
      </c>
      <c r="D119" s="19">
        <v>2</v>
      </c>
      <c r="E119" s="21">
        <f t="shared" si="5"/>
        <v>7</v>
      </c>
      <c r="F119" s="19">
        <v>1</v>
      </c>
      <c r="G119" s="21">
        <f t="shared" si="3"/>
        <v>6</v>
      </c>
      <c r="H119" s="19">
        <v>473</v>
      </c>
      <c r="I119" s="22">
        <f>L112+G119*H119</f>
        <v>2838</v>
      </c>
    </row>
    <row r="120" spans="1:9" ht="20.25" x14ac:dyDescent="0.3">
      <c r="A120" s="19" t="s">
        <v>121</v>
      </c>
      <c r="B120" s="19" t="s">
        <v>11</v>
      </c>
      <c r="C120" s="19">
        <v>456</v>
      </c>
      <c r="D120" s="19">
        <v>0</v>
      </c>
      <c r="E120" s="21">
        <f t="shared" si="5"/>
        <v>456</v>
      </c>
      <c r="F120" s="19">
        <v>12</v>
      </c>
      <c r="G120" s="21">
        <f t="shared" si="3"/>
        <v>444</v>
      </c>
      <c r="H120" s="19">
        <v>19.8</v>
      </c>
      <c r="I120" s="22">
        <f t="shared" si="4"/>
        <v>8791.2000000000007</v>
      </c>
    </row>
    <row r="121" spans="1:9" ht="20.25" x14ac:dyDescent="0.3">
      <c r="A121" s="19" t="s">
        <v>122</v>
      </c>
      <c r="B121" s="19" t="s">
        <v>11</v>
      </c>
      <c r="C121" s="19">
        <v>800</v>
      </c>
      <c r="D121" s="19">
        <v>0</v>
      </c>
      <c r="E121" s="21">
        <f t="shared" si="5"/>
        <v>800</v>
      </c>
      <c r="F121" s="19">
        <v>100</v>
      </c>
      <c r="G121" s="21">
        <f t="shared" si="3"/>
        <v>700</v>
      </c>
      <c r="H121" s="19">
        <v>3.34</v>
      </c>
      <c r="I121" s="22">
        <f t="shared" si="4"/>
        <v>2338</v>
      </c>
    </row>
    <row r="122" spans="1:9" ht="20.25" x14ac:dyDescent="0.3">
      <c r="A122" s="19" t="s">
        <v>123</v>
      </c>
      <c r="B122" s="19" t="s">
        <v>11</v>
      </c>
      <c r="C122" s="19">
        <v>1700</v>
      </c>
      <c r="D122" s="19">
        <v>0</v>
      </c>
      <c r="E122" s="21">
        <f t="shared" si="5"/>
        <v>1700</v>
      </c>
      <c r="F122" s="19">
        <v>0</v>
      </c>
      <c r="G122" s="21">
        <f t="shared" si="3"/>
        <v>1700</v>
      </c>
      <c r="H122" s="19">
        <v>2.81</v>
      </c>
      <c r="I122" s="22">
        <f t="shared" si="4"/>
        <v>4777</v>
      </c>
    </row>
    <row r="123" spans="1:9" ht="20.25" x14ac:dyDescent="0.3">
      <c r="A123" s="19" t="s">
        <v>124</v>
      </c>
      <c r="B123" s="19" t="s">
        <v>11</v>
      </c>
      <c r="C123" s="19">
        <v>3300</v>
      </c>
      <c r="D123" s="19">
        <v>1000</v>
      </c>
      <c r="E123" s="21">
        <f t="shared" si="5"/>
        <v>4300</v>
      </c>
      <c r="F123" s="19">
        <v>1000</v>
      </c>
      <c r="G123" s="21">
        <f t="shared" si="3"/>
        <v>3300</v>
      </c>
      <c r="H123" s="19">
        <v>1.45</v>
      </c>
      <c r="I123" s="22">
        <f t="shared" si="4"/>
        <v>4785</v>
      </c>
    </row>
    <row r="124" spans="1:9" ht="20.25" x14ac:dyDescent="0.3">
      <c r="A124" s="19" t="s">
        <v>125</v>
      </c>
      <c r="B124" s="19" t="s">
        <v>11</v>
      </c>
      <c r="C124" s="19">
        <v>3100</v>
      </c>
      <c r="D124" s="19">
        <v>2000</v>
      </c>
      <c r="E124" s="21">
        <f t="shared" si="5"/>
        <v>5100</v>
      </c>
      <c r="F124" s="19">
        <v>500</v>
      </c>
      <c r="G124" s="21">
        <f t="shared" si="3"/>
        <v>4600</v>
      </c>
      <c r="H124" s="19">
        <v>2.16</v>
      </c>
      <c r="I124" s="22">
        <f t="shared" si="4"/>
        <v>9936</v>
      </c>
    </row>
    <row r="125" spans="1:9" ht="20.25" x14ac:dyDescent="0.3">
      <c r="A125" s="19" t="s">
        <v>126</v>
      </c>
      <c r="B125" s="19" t="s">
        <v>11</v>
      </c>
      <c r="C125" s="19">
        <v>1000</v>
      </c>
      <c r="D125" s="19">
        <v>0</v>
      </c>
      <c r="E125" s="21">
        <f t="shared" si="5"/>
        <v>1000</v>
      </c>
      <c r="F125" s="19">
        <v>100</v>
      </c>
      <c r="G125" s="21">
        <f t="shared" si="3"/>
        <v>900</v>
      </c>
      <c r="H125" s="19">
        <v>1.36</v>
      </c>
      <c r="I125" s="22">
        <f t="shared" si="4"/>
        <v>1224</v>
      </c>
    </row>
    <row r="126" spans="1:9" ht="20.25" x14ac:dyDescent="0.3">
      <c r="A126" s="19" t="s">
        <v>127</v>
      </c>
      <c r="B126" s="19" t="s">
        <v>11</v>
      </c>
      <c r="C126" s="19">
        <v>103</v>
      </c>
      <c r="D126" s="19">
        <v>0</v>
      </c>
      <c r="E126" s="21">
        <f t="shared" si="5"/>
        <v>103</v>
      </c>
      <c r="F126" s="19">
        <v>3</v>
      </c>
      <c r="G126" s="21">
        <f t="shared" si="3"/>
        <v>100</v>
      </c>
      <c r="H126" s="19">
        <v>93.5</v>
      </c>
      <c r="I126" s="22">
        <f t="shared" si="4"/>
        <v>9350</v>
      </c>
    </row>
    <row r="127" spans="1:9" ht="20.25" x14ac:dyDescent="0.3">
      <c r="A127" s="19" t="s">
        <v>204</v>
      </c>
      <c r="B127" s="19" t="s">
        <v>11</v>
      </c>
      <c r="C127" s="19">
        <v>50</v>
      </c>
      <c r="D127" s="19">
        <v>0</v>
      </c>
      <c r="E127" s="21">
        <f t="shared" si="5"/>
        <v>50</v>
      </c>
      <c r="F127" s="19">
        <v>0</v>
      </c>
      <c r="G127" s="21">
        <f t="shared" si="3"/>
        <v>50</v>
      </c>
      <c r="H127" s="19">
        <v>74.2</v>
      </c>
      <c r="I127" s="22">
        <f t="shared" si="4"/>
        <v>3710</v>
      </c>
    </row>
    <row r="128" spans="1:9" ht="20.25" x14ac:dyDescent="0.3">
      <c r="A128" s="19" t="s">
        <v>128</v>
      </c>
      <c r="B128" s="19" t="s">
        <v>11</v>
      </c>
      <c r="C128" s="19">
        <v>90</v>
      </c>
      <c r="D128" s="19">
        <v>0</v>
      </c>
      <c r="E128" s="21">
        <f t="shared" si="5"/>
        <v>90</v>
      </c>
      <c r="F128" s="19">
        <v>5</v>
      </c>
      <c r="G128" s="21">
        <v>85</v>
      </c>
      <c r="H128" s="19">
        <v>43.99</v>
      </c>
      <c r="I128" s="22">
        <f t="shared" si="4"/>
        <v>3739.15</v>
      </c>
    </row>
    <row r="129" spans="1:9" ht="20.25" x14ac:dyDescent="0.3">
      <c r="A129" s="19" t="s">
        <v>203</v>
      </c>
      <c r="B129" s="19" t="s">
        <v>11</v>
      </c>
      <c r="C129" s="19">
        <v>31</v>
      </c>
      <c r="D129" s="19">
        <v>0</v>
      </c>
      <c r="E129" s="21">
        <f t="shared" si="5"/>
        <v>31</v>
      </c>
      <c r="F129" s="19">
        <v>0</v>
      </c>
      <c r="G129" s="21">
        <f t="shared" si="3"/>
        <v>31</v>
      </c>
      <c r="H129" s="19">
        <v>82.52</v>
      </c>
      <c r="I129" s="22">
        <f t="shared" si="4"/>
        <v>2558.12</v>
      </c>
    </row>
    <row r="130" spans="1:9" ht="20.25" x14ac:dyDescent="0.3">
      <c r="A130" s="19" t="s">
        <v>130</v>
      </c>
      <c r="B130" s="19" t="s">
        <v>11</v>
      </c>
      <c r="C130" s="19">
        <v>140</v>
      </c>
      <c r="D130" s="19">
        <v>0</v>
      </c>
      <c r="E130" s="21">
        <f t="shared" si="5"/>
        <v>140</v>
      </c>
      <c r="F130" s="19">
        <v>10</v>
      </c>
      <c r="G130" s="21">
        <f t="shared" si="3"/>
        <v>130</v>
      </c>
      <c r="H130" s="19">
        <v>22.29</v>
      </c>
      <c r="I130" s="22">
        <f t="shared" si="4"/>
        <v>2897.7</v>
      </c>
    </row>
    <row r="131" spans="1:9" ht="20.25" x14ac:dyDescent="0.3">
      <c r="A131" s="19" t="s">
        <v>131</v>
      </c>
      <c r="B131" s="19" t="s">
        <v>11</v>
      </c>
      <c r="C131" s="19">
        <v>260</v>
      </c>
      <c r="D131" s="19">
        <v>0</v>
      </c>
      <c r="E131" s="21">
        <f t="shared" si="5"/>
        <v>260</v>
      </c>
      <c r="F131" s="19">
        <v>10</v>
      </c>
      <c r="G131" s="21">
        <f t="shared" si="3"/>
        <v>250</v>
      </c>
      <c r="H131" s="19">
        <v>22.59</v>
      </c>
      <c r="I131" s="22">
        <f t="shared" si="4"/>
        <v>5647.5</v>
      </c>
    </row>
    <row r="132" spans="1:9" ht="20.25" x14ac:dyDescent="0.3">
      <c r="A132" s="19" t="s">
        <v>132</v>
      </c>
      <c r="B132" s="19" t="s">
        <v>11</v>
      </c>
      <c r="C132" s="19">
        <v>0</v>
      </c>
      <c r="D132" s="19">
        <v>0</v>
      </c>
      <c r="E132" s="21">
        <f t="shared" si="5"/>
        <v>0</v>
      </c>
      <c r="F132" s="19">
        <v>0</v>
      </c>
      <c r="G132" s="21">
        <f t="shared" si="3"/>
        <v>0</v>
      </c>
      <c r="H132" s="19">
        <v>1.52</v>
      </c>
      <c r="I132" s="22">
        <f t="shared" si="4"/>
        <v>0</v>
      </c>
    </row>
    <row r="133" spans="1:9" ht="20.25" x14ac:dyDescent="0.3">
      <c r="A133" s="19" t="s">
        <v>133</v>
      </c>
      <c r="B133" s="19" t="s">
        <v>11</v>
      </c>
      <c r="C133" s="19">
        <v>220</v>
      </c>
      <c r="D133" s="19">
        <v>0</v>
      </c>
      <c r="E133" s="21">
        <v>220</v>
      </c>
      <c r="F133" s="19">
        <v>0</v>
      </c>
      <c r="G133" s="21">
        <f t="shared" si="3"/>
        <v>220</v>
      </c>
      <c r="H133" s="19">
        <v>30.8</v>
      </c>
      <c r="I133" s="22">
        <f t="shared" si="4"/>
        <v>6776</v>
      </c>
    </row>
    <row r="134" spans="1:9" ht="20.25" x14ac:dyDescent="0.3">
      <c r="A134" s="19" t="s">
        <v>134</v>
      </c>
      <c r="B134" s="19" t="s">
        <v>11</v>
      </c>
      <c r="C134" s="19">
        <v>0</v>
      </c>
      <c r="D134" s="19">
        <v>0</v>
      </c>
      <c r="E134" s="21">
        <f t="shared" si="5"/>
        <v>0</v>
      </c>
      <c r="F134" s="19">
        <v>0</v>
      </c>
      <c r="G134" s="21">
        <f t="shared" si="3"/>
        <v>0</v>
      </c>
      <c r="H134" s="19">
        <v>21.89</v>
      </c>
      <c r="I134" s="22">
        <f t="shared" si="4"/>
        <v>0</v>
      </c>
    </row>
    <row r="135" spans="1:9" ht="20.25" x14ac:dyDescent="0.3">
      <c r="A135" s="19" t="s">
        <v>135</v>
      </c>
      <c r="B135" s="19" t="s">
        <v>11</v>
      </c>
      <c r="C135" s="19">
        <v>0</v>
      </c>
      <c r="D135" s="19">
        <v>0</v>
      </c>
      <c r="E135" s="21">
        <f t="shared" si="5"/>
        <v>0</v>
      </c>
      <c r="F135" s="19">
        <v>0</v>
      </c>
      <c r="G135" s="21">
        <f t="shared" si="3"/>
        <v>0</v>
      </c>
      <c r="H135" s="19">
        <v>1.31</v>
      </c>
      <c r="I135" s="22">
        <f t="shared" si="4"/>
        <v>0</v>
      </c>
    </row>
    <row r="136" spans="1:9" ht="20.25" x14ac:dyDescent="0.3">
      <c r="A136" s="19" t="s">
        <v>136</v>
      </c>
      <c r="B136" s="19" t="s">
        <v>11</v>
      </c>
      <c r="C136" s="19">
        <v>180</v>
      </c>
      <c r="D136" s="19">
        <v>0</v>
      </c>
      <c r="E136" s="21">
        <f t="shared" si="5"/>
        <v>180</v>
      </c>
      <c r="F136" s="19">
        <v>0</v>
      </c>
      <c r="G136" s="21">
        <f t="shared" si="3"/>
        <v>180</v>
      </c>
      <c r="H136" s="19">
        <v>1.38</v>
      </c>
      <c r="I136" s="22">
        <f t="shared" si="4"/>
        <v>248.39999999999998</v>
      </c>
    </row>
    <row r="137" spans="1:9" ht="20.25" x14ac:dyDescent="0.3">
      <c r="A137" s="19" t="s">
        <v>137</v>
      </c>
      <c r="B137" s="19" t="s">
        <v>11</v>
      </c>
      <c r="C137" s="19">
        <v>180</v>
      </c>
      <c r="D137" s="19">
        <v>0</v>
      </c>
      <c r="E137" s="21">
        <f t="shared" si="5"/>
        <v>180</v>
      </c>
      <c r="F137" s="19">
        <v>10</v>
      </c>
      <c r="G137" s="21">
        <f t="shared" si="3"/>
        <v>170</v>
      </c>
      <c r="H137" s="19">
        <v>1.38</v>
      </c>
      <c r="I137" s="22">
        <f t="shared" si="4"/>
        <v>234.6</v>
      </c>
    </row>
    <row r="138" spans="1:9" ht="20.25" x14ac:dyDescent="0.3">
      <c r="A138" s="19" t="s">
        <v>138</v>
      </c>
      <c r="B138" s="19" t="s">
        <v>11</v>
      </c>
      <c r="C138" s="19">
        <v>315</v>
      </c>
      <c r="D138" s="19">
        <v>100</v>
      </c>
      <c r="E138" s="21">
        <v>415</v>
      </c>
      <c r="F138" s="19">
        <v>15</v>
      </c>
      <c r="G138" s="21">
        <f t="shared" si="3"/>
        <v>400</v>
      </c>
      <c r="H138" s="19">
        <v>2.2599999999999998</v>
      </c>
      <c r="I138" s="22">
        <f t="shared" si="4"/>
        <v>903.99999999999989</v>
      </c>
    </row>
    <row r="139" spans="1:9" ht="20.25" x14ac:dyDescent="0.3">
      <c r="A139" s="35" t="s">
        <v>72</v>
      </c>
      <c r="B139" s="36"/>
      <c r="C139" s="36"/>
      <c r="D139" s="36"/>
      <c r="E139" s="25"/>
      <c r="F139" s="37"/>
      <c r="G139" s="25"/>
      <c r="H139" s="36"/>
      <c r="I139" s="38">
        <f>SUM(I74:I138)</f>
        <v>308582.20000000007</v>
      </c>
    </row>
    <row r="140" spans="1:9" ht="20.25" x14ac:dyDescent="0.3">
      <c r="C140" s="1"/>
      <c r="E140" s="25"/>
      <c r="F140" s="39"/>
      <c r="G140" s="25"/>
      <c r="I140" s="40"/>
    </row>
    <row r="141" spans="1:9" ht="21" thickBot="1" x14ac:dyDescent="0.35">
      <c r="B141" s="1"/>
      <c r="C141" s="32"/>
      <c r="D141" s="32"/>
      <c r="E141" s="25"/>
      <c r="F141" s="31"/>
      <c r="G141" s="25"/>
      <c r="H141" s="5"/>
      <c r="I141" s="41"/>
    </row>
    <row r="142" spans="1:9" x14ac:dyDescent="0.25">
      <c r="A142" s="13" t="s">
        <v>10</v>
      </c>
      <c r="B142" s="14" t="s">
        <v>11</v>
      </c>
      <c r="C142" s="14" t="s">
        <v>12</v>
      </c>
      <c r="D142" s="14" t="s">
        <v>13</v>
      </c>
      <c r="E142" s="33" t="s">
        <v>12</v>
      </c>
      <c r="F142" s="33" t="s">
        <v>14</v>
      </c>
      <c r="G142" s="33" t="s">
        <v>15</v>
      </c>
      <c r="H142" s="14" t="s">
        <v>16</v>
      </c>
      <c r="I142" s="15" t="s">
        <v>16</v>
      </c>
    </row>
    <row r="143" spans="1:9" ht="15.75" thickBot="1" x14ac:dyDescent="0.3">
      <c r="A143" s="16"/>
      <c r="B143" s="17"/>
      <c r="C143" s="17" t="s">
        <v>17</v>
      </c>
      <c r="D143" s="17"/>
      <c r="E143" s="17" t="s">
        <v>14</v>
      </c>
      <c r="F143" s="17" t="s">
        <v>18</v>
      </c>
      <c r="G143" s="17" t="s">
        <v>19</v>
      </c>
      <c r="H143" s="17" t="s">
        <v>20</v>
      </c>
      <c r="I143" s="18" t="s">
        <v>14</v>
      </c>
    </row>
    <row r="144" spans="1:9" ht="20.25" x14ac:dyDescent="0.3">
      <c r="A144" s="19" t="s">
        <v>139</v>
      </c>
      <c r="B144" s="19" t="s">
        <v>11</v>
      </c>
      <c r="C144" s="19">
        <v>200</v>
      </c>
      <c r="D144" s="19">
        <v>50</v>
      </c>
      <c r="E144" s="21">
        <f t="shared" ref="E144:E193" si="6">+C144+D144</f>
        <v>250</v>
      </c>
      <c r="F144" s="19">
        <v>30</v>
      </c>
      <c r="G144" s="21">
        <f t="shared" ref="G144:G193" si="7">+E144-F144</f>
        <v>220</v>
      </c>
      <c r="H144" s="19">
        <v>16.48</v>
      </c>
      <c r="I144" s="22">
        <f>G144*H144</f>
        <v>3625.6</v>
      </c>
    </row>
    <row r="145" spans="1:9" ht="20.25" x14ac:dyDescent="0.3">
      <c r="A145" s="19" t="s">
        <v>140</v>
      </c>
      <c r="B145" s="19" t="s">
        <v>11</v>
      </c>
      <c r="C145" s="19">
        <v>180</v>
      </c>
      <c r="D145" s="19">
        <v>100</v>
      </c>
      <c r="E145" s="21">
        <f t="shared" si="6"/>
        <v>280</v>
      </c>
      <c r="F145" s="19">
        <v>100</v>
      </c>
      <c r="G145" s="21">
        <f t="shared" si="7"/>
        <v>180</v>
      </c>
      <c r="H145" s="19">
        <v>0.76</v>
      </c>
      <c r="I145" s="22">
        <f t="shared" ref="I145:I193" si="8">G145*H145</f>
        <v>136.80000000000001</v>
      </c>
    </row>
    <row r="146" spans="1:9" ht="20.25" x14ac:dyDescent="0.3">
      <c r="A146" s="19" t="s">
        <v>141</v>
      </c>
      <c r="B146" s="19" t="s">
        <v>11</v>
      </c>
      <c r="C146" s="19">
        <v>560</v>
      </c>
      <c r="D146" s="19">
        <v>100</v>
      </c>
      <c r="E146" s="21">
        <f t="shared" si="6"/>
        <v>660</v>
      </c>
      <c r="F146" s="19">
        <v>10</v>
      </c>
      <c r="G146" s="21">
        <f t="shared" si="7"/>
        <v>650</v>
      </c>
      <c r="H146" s="19">
        <v>3.96</v>
      </c>
      <c r="I146" s="22">
        <f t="shared" si="8"/>
        <v>2574</v>
      </c>
    </row>
    <row r="147" spans="1:9" ht="20.25" x14ac:dyDescent="0.3">
      <c r="A147" s="19" t="s">
        <v>142</v>
      </c>
      <c r="B147" s="19" t="s">
        <v>11</v>
      </c>
      <c r="C147" s="19">
        <v>190</v>
      </c>
      <c r="D147" s="19">
        <v>0</v>
      </c>
      <c r="E147" s="21">
        <v>190</v>
      </c>
      <c r="F147" s="19">
        <v>0</v>
      </c>
      <c r="G147" s="21">
        <v>190</v>
      </c>
      <c r="H147" s="19">
        <v>12.332000000000001</v>
      </c>
      <c r="I147" s="22">
        <f t="shared" si="8"/>
        <v>2343.08</v>
      </c>
    </row>
    <row r="148" spans="1:9" ht="20.25" x14ac:dyDescent="0.3">
      <c r="A148" s="19" t="s">
        <v>143</v>
      </c>
      <c r="B148" s="19" t="s">
        <v>11</v>
      </c>
      <c r="C148" s="19">
        <v>470</v>
      </c>
      <c r="D148" s="19">
        <v>0</v>
      </c>
      <c r="E148" s="21">
        <f t="shared" si="6"/>
        <v>470</v>
      </c>
      <c r="F148" s="19">
        <v>70</v>
      </c>
      <c r="G148" s="21">
        <f t="shared" si="7"/>
        <v>400</v>
      </c>
      <c r="H148" s="19">
        <v>35.130000000000003</v>
      </c>
      <c r="I148" s="22">
        <f t="shared" si="8"/>
        <v>14052.000000000002</v>
      </c>
    </row>
    <row r="149" spans="1:9" ht="20.25" x14ac:dyDescent="0.3">
      <c r="A149" s="19" t="s">
        <v>144</v>
      </c>
      <c r="B149" s="19" t="s">
        <v>11</v>
      </c>
      <c r="C149" s="19">
        <v>325</v>
      </c>
      <c r="D149" s="19">
        <v>0</v>
      </c>
      <c r="E149" s="21">
        <f t="shared" si="6"/>
        <v>325</v>
      </c>
      <c r="F149" s="19">
        <v>9</v>
      </c>
      <c r="G149" s="21">
        <f t="shared" si="7"/>
        <v>316</v>
      </c>
      <c r="H149" s="19">
        <v>9.9</v>
      </c>
      <c r="I149" s="22">
        <f t="shared" si="8"/>
        <v>3128.4</v>
      </c>
    </row>
    <row r="150" spans="1:9" ht="20.25" x14ac:dyDescent="0.3">
      <c r="A150" s="19" t="s">
        <v>145</v>
      </c>
      <c r="B150" s="19" t="s">
        <v>11</v>
      </c>
      <c r="C150" s="19">
        <v>150</v>
      </c>
      <c r="D150" s="19">
        <v>0</v>
      </c>
      <c r="E150" s="21">
        <v>150</v>
      </c>
      <c r="F150" s="19">
        <v>0</v>
      </c>
      <c r="G150" s="21">
        <f t="shared" si="7"/>
        <v>150</v>
      </c>
      <c r="H150" s="19">
        <v>0.15</v>
      </c>
      <c r="I150" s="22">
        <f t="shared" si="8"/>
        <v>22.5</v>
      </c>
    </row>
    <row r="151" spans="1:9" ht="20.25" x14ac:dyDescent="0.3">
      <c r="A151" s="19" t="s">
        <v>197</v>
      </c>
      <c r="B151" s="19" t="s">
        <v>11</v>
      </c>
      <c r="C151" s="19">
        <v>4</v>
      </c>
      <c r="D151" s="19">
        <v>0</v>
      </c>
      <c r="E151" s="21">
        <f t="shared" si="6"/>
        <v>4</v>
      </c>
      <c r="F151" s="19">
        <v>2</v>
      </c>
      <c r="G151" s="21">
        <f t="shared" si="7"/>
        <v>2</v>
      </c>
      <c r="H151" s="19">
        <v>990</v>
      </c>
      <c r="I151" s="22">
        <f t="shared" si="8"/>
        <v>1980</v>
      </c>
    </row>
    <row r="152" spans="1:9" ht="20.25" x14ac:dyDescent="0.3">
      <c r="A152" s="19" t="s">
        <v>146</v>
      </c>
      <c r="B152" s="19" t="s">
        <v>11</v>
      </c>
      <c r="C152" s="19">
        <v>0</v>
      </c>
      <c r="D152" s="19">
        <v>0</v>
      </c>
      <c r="E152" s="21">
        <f t="shared" si="6"/>
        <v>0</v>
      </c>
      <c r="F152" s="19">
        <v>0</v>
      </c>
      <c r="G152" s="21">
        <f t="shared" si="7"/>
        <v>0</v>
      </c>
      <c r="H152" s="19">
        <v>0.37</v>
      </c>
      <c r="I152" s="22">
        <f t="shared" si="8"/>
        <v>0</v>
      </c>
    </row>
    <row r="153" spans="1:9" ht="20.25" x14ac:dyDescent="0.3">
      <c r="A153" s="19" t="s">
        <v>147</v>
      </c>
      <c r="B153" s="19" t="s">
        <v>11</v>
      </c>
      <c r="C153" s="19">
        <v>11</v>
      </c>
      <c r="D153" s="19">
        <v>4</v>
      </c>
      <c r="E153" s="21">
        <f t="shared" si="6"/>
        <v>15</v>
      </c>
      <c r="F153" s="19">
        <v>1</v>
      </c>
      <c r="G153" s="21">
        <f t="shared" si="7"/>
        <v>14</v>
      </c>
      <c r="H153" s="19">
        <v>154</v>
      </c>
      <c r="I153" s="22">
        <f t="shared" si="8"/>
        <v>2156</v>
      </c>
    </row>
    <row r="154" spans="1:9" ht="20.25" x14ac:dyDescent="0.3">
      <c r="A154" s="19" t="s">
        <v>148</v>
      </c>
      <c r="B154" s="19" t="s">
        <v>11</v>
      </c>
      <c r="C154" s="19">
        <v>192</v>
      </c>
      <c r="D154" s="19">
        <v>150</v>
      </c>
      <c r="E154" s="21">
        <f t="shared" si="6"/>
        <v>342</v>
      </c>
      <c r="F154" s="19">
        <v>68</v>
      </c>
      <c r="G154" s="21">
        <f t="shared" si="7"/>
        <v>274</v>
      </c>
      <c r="H154" s="19">
        <v>9.89</v>
      </c>
      <c r="I154" s="22">
        <f t="shared" si="8"/>
        <v>2709.86</v>
      </c>
    </row>
    <row r="155" spans="1:9" ht="20.25" x14ac:dyDescent="0.3">
      <c r="A155" s="19" t="s">
        <v>149</v>
      </c>
      <c r="B155" s="19" t="s">
        <v>11</v>
      </c>
      <c r="C155" s="19">
        <v>100</v>
      </c>
      <c r="D155" s="19">
        <v>0</v>
      </c>
      <c r="E155" s="21">
        <f t="shared" si="6"/>
        <v>100</v>
      </c>
      <c r="F155" s="19">
        <v>10</v>
      </c>
      <c r="G155" s="21">
        <f t="shared" si="7"/>
        <v>90</v>
      </c>
      <c r="H155" s="19">
        <v>0.28999999999999998</v>
      </c>
      <c r="I155" s="22">
        <f t="shared" si="8"/>
        <v>26.099999999999998</v>
      </c>
    </row>
    <row r="156" spans="1:9" ht="20.25" x14ac:dyDescent="0.3">
      <c r="A156" s="19" t="s">
        <v>150</v>
      </c>
      <c r="B156" s="19" t="s">
        <v>11</v>
      </c>
      <c r="C156" s="19">
        <v>26</v>
      </c>
      <c r="D156" s="19">
        <v>100</v>
      </c>
      <c r="E156" s="21">
        <f t="shared" si="6"/>
        <v>126</v>
      </c>
      <c r="F156" s="19">
        <v>41</v>
      </c>
      <c r="G156" s="21">
        <v>81</v>
      </c>
      <c r="H156" s="19">
        <v>6.6</v>
      </c>
      <c r="I156" s="22">
        <f t="shared" si="8"/>
        <v>534.6</v>
      </c>
    </row>
    <row r="157" spans="1:9" ht="20.25" x14ac:dyDescent="0.3">
      <c r="A157" s="19" t="s">
        <v>200</v>
      </c>
      <c r="B157" s="19" t="s">
        <v>11</v>
      </c>
      <c r="C157" s="19">
        <v>18</v>
      </c>
      <c r="D157" s="19">
        <v>0</v>
      </c>
      <c r="E157" s="21">
        <f t="shared" si="6"/>
        <v>18</v>
      </c>
      <c r="F157" s="19">
        <v>3</v>
      </c>
      <c r="G157" s="21">
        <f t="shared" si="7"/>
        <v>15</v>
      </c>
      <c r="H157" s="19">
        <v>303.52999999999997</v>
      </c>
      <c r="I157" s="22">
        <f t="shared" si="8"/>
        <v>4552.95</v>
      </c>
    </row>
    <row r="158" spans="1:9" ht="20.25" x14ac:dyDescent="0.3">
      <c r="A158" s="19" t="s">
        <v>151</v>
      </c>
      <c r="B158" s="19" t="s">
        <v>11</v>
      </c>
      <c r="C158" s="19">
        <v>200</v>
      </c>
      <c r="D158" s="19">
        <v>40</v>
      </c>
      <c r="E158" s="21">
        <f t="shared" si="6"/>
        <v>240</v>
      </c>
      <c r="F158" s="19">
        <v>40</v>
      </c>
      <c r="G158" s="21">
        <f>+E158-F158</f>
        <v>200</v>
      </c>
      <c r="H158" s="19">
        <v>68.3</v>
      </c>
      <c r="I158" s="22">
        <f t="shared" si="8"/>
        <v>13660</v>
      </c>
    </row>
    <row r="159" spans="1:9" ht="20.25" x14ac:dyDescent="0.3">
      <c r="A159" s="19" t="s">
        <v>152</v>
      </c>
      <c r="B159" s="19" t="s">
        <v>11</v>
      </c>
      <c r="C159" s="19">
        <v>267</v>
      </c>
      <c r="D159" s="19">
        <v>0</v>
      </c>
      <c r="E159" s="21">
        <f t="shared" si="6"/>
        <v>267</v>
      </c>
      <c r="F159" s="19">
        <v>12</v>
      </c>
      <c r="G159" s="21">
        <f t="shared" si="7"/>
        <v>255</v>
      </c>
      <c r="H159" s="19">
        <v>23.97</v>
      </c>
      <c r="I159" s="22">
        <f t="shared" si="8"/>
        <v>6112.3499999999995</v>
      </c>
    </row>
    <row r="160" spans="1:9" ht="20.25" x14ac:dyDescent="0.3">
      <c r="A160" s="19" t="s">
        <v>153</v>
      </c>
      <c r="B160" s="19" t="s">
        <v>11</v>
      </c>
      <c r="C160" s="19">
        <v>300</v>
      </c>
      <c r="D160" s="19">
        <v>0</v>
      </c>
      <c r="E160" s="21">
        <v>300</v>
      </c>
      <c r="F160" s="19">
        <v>26</v>
      </c>
      <c r="G160" s="21">
        <f t="shared" si="7"/>
        <v>274</v>
      </c>
      <c r="H160" s="19">
        <v>42.9</v>
      </c>
      <c r="I160" s="22">
        <f t="shared" si="8"/>
        <v>11754.6</v>
      </c>
    </row>
    <row r="161" spans="1:9" ht="20.25" x14ac:dyDescent="0.3">
      <c r="A161" s="19" t="s">
        <v>154</v>
      </c>
      <c r="B161" s="19" t="s">
        <v>11</v>
      </c>
      <c r="C161" s="19">
        <v>224</v>
      </c>
      <c r="D161" s="19">
        <v>0</v>
      </c>
      <c r="E161" s="21">
        <f t="shared" si="6"/>
        <v>224</v>
      </c>
      <c r="F161" s="19">
        <v>11</v>
      </c>
      <c r="G161" s="21">
        <f t="shared" si="7"/>
        <v>213</v>
      </c>
      <c r="H161" s="19">
        <v>24.13</v>
      </c>
      <c r="I161" s="22">
        <f t="shared" si="8"/>
        <v>5139.6899999999996</v>
      </c>
    </row>
    <row r="162" spans="1:9" ht="20.25" x14ac:dyDescent="0.3">
      <c r="A162" s="19" t="s">
        <v>155</v>
      </c>
      <c r="B162" s="19" t="s">
        <v>11</v>
      </c>
      <c r="C162" s="19">
        <v>347</v>
      </c>
      <c r="D162" s="19">
        <v>3</v>
      </c>
      <c r="E162" s="21">
        <f t="shared" si="6"/>
        <v>350</v>
      </c>
      <c r="F162" s="19">
        <v>0</v>
      </c>
      <c r="G162" s="21">
        <f t="shared" si="7"/>
        <v>350</v>
      </c>
      <c r="H162" s="19">
        <v>8.2200000000000006</v>
      </c>
      <c r="I162" s="22">
        <f t="shared" si="8"/>
        <v>2877</v>
      </c>
    </row>
    <row r="163" spans="1:9" ht="20.25" x14ac:dyDescent="0.3">
      <c r="A163" s="19" t="s">
        <v>156</v>
      </c>
      <c r="B163" s="19" t="s">
        <v>11</v>
      </c>
      <c r="C163" s="19">
        <v>320</v>
      </c>
      <c r="D163" s="19">
        <v>0</v>
      </c>
      <c r="E163" s="21">
        <f t="shared" si="6"/>
        <v>320</v>
      </c>
      <c r="F163" s="19">
        <v>0</v>
      </c>
      <c r="G163" s="21">
        <f t="shared" si="7"/>
        <v>320</v>
      </c>
      <c r="H163" s="19">
        <v>16.89</v>
      </c>
      <c r="I163" s="22">
        <f t="shared" si="8"/>
        <v>5404.8</v>
      </c>
    </row>
    <row r="164" spans="1:9" ht="20.25" x14ac:dyDescent="0.3">
      <c r="A164" s="19" t="s">
        <v>157</v>
      </c>
      <c r="B164" s="19" t="s">
        <v>11</v>
      </c>
      <c r="C164" s="19">
        <v>245</v>
      </c>
      <c r="D164" s="19">
        <v>0</v>
      </c>
      <c r="E164" s="21">
        <f t="shared" si="6"/>
        <v>245</v>
      </c>
      <c r="F164" s="19">
        <v>15</v>
      </c>
      <c r="G164" s="21">
        <f t="shared" si="7"/>
        <v>230</v>
      </c>
      <c r="H164" s="19">
        <v>15.38</v>
      </c>
      <c r="I164" s="22">
        <f t="shared" si="8"/>
        <v>3537.4</v>
      </c>
    </row>
    <row r="165" spans="1:9" ht="20.25" x14ac:dyDescent="0.3">
      <c r="A165" s="19" t="s">
        <v>207</v>
      </c>
      <c r="B165" s="19" t="s">
        <v>11</v>
      </c>
      <c r="C165" s="19">
        <v>60</v>
      </c>
      <c r="D165" s="19">
        <v>0</v>
      </c>
      <c r="E165" s="21">
        <f t="shared" si="6"/>
        <v>60</v>
      </c>
      <c r="F165" s="19">
        <v>60</v>
      </c>
      <c r="G165" s="21">
        <f t="shared" si="7"/>
        <v>0</v>
      </c>
      <c r="H165" s="19">
        <v>20.8</v>
      </c>
      <c r="I165" s="22">
        <f t="shared" si="8"/>
        <v>0</v>
      </c>
    </row>
    <row r="166" spans="1:9" ht="20.25" x14ac:dyDescent="0.3">
      <c r="A166" s="19" t="s">
        <v>159</v>
      </c>
      <c r="B166" s="19" t="s">
        <v>11</v>
      </c>
      <c r="C166" s="19">
        <v>400</v>
      </c>
      <c r="D166" s="19">
        <v>300</v>
      </c>
      <c r="E166" s="21">
        <f t="shared" si="6"/>
        <v>700</v>
      </c>
      <c r="F166" s="19">
        <v>70</v>
      </c>
      <c r="G166" s="21">
        <f t="shared" si="7"/>
        <v>630</v>
      </c>
      <c r="H166" s="19">
        <v>5.5</v>
      </c>
      <c r="I166" s="22">
        <f t="shared" si="8"/>
        <v>3465</v>
      </c>
    </row>
    <row r="167" spans="1:9" ht="20.25" x14ac:dyDescent="0.3">
      <c r="A167" s="19" t="s">
        <v>160</v>
      </c>
      <c r="B167" s="19" t="s">
        <v>11</v>
      </c>
      <c r="C167" s="19">
        <v>324</v>
      </c>
      <c r="D167" s="19">
        <v>0</v>
      </c>
      <c r="E167" s="21">
        <f t="shared" si="6"/>
        <v>324</v>
      </c>
      <c r="F167" s="19">
        <v>96</v>
      </c>
      <c r="G167" s="21">
        <f t="shared" si="7"/>
        <v>228</v>
      </c>
      <c r="H167" s="19">
        <v>41.8</v>
      </c>
      <c r="I167" s="22">
        <f t="shared" si="8"/>
        <v>9530.4</v>
      </c>
    </row>
    <row r="168" spans="1:9" ht="20.25" x14ac:dyDescent="0.3">
      <c r="A168" s="19" t="s">
        <v>161</v>
      </c>
      <c r="B168" s="19" t="s">
        <v>11</v>
      </c>
      <c r="C168" s="19">
        <v>204</v>
      </c>
      <c r="D168" s="19">
        <v>0</v>
      </c>
      <c r="E168" s="21">
        <f t="shared" si="6"/>
        <v>204</v>
      </c>
      <c r="F168" s="19">
        <v>24</v>
      </c>
      <c r="G168" s="21">
        <f t="shared" si="7"/>
        <v>180</v>
      </c>
      <c r="H168" s="19">
        <v>71.5</v>
      </c>
      <c r="I168" s="22">
        <f t="shared" si="8"/>
        <v>12870</v>
      </c>
    </row>
    <row r="169" spans="1:9" ht="20.25" x14ac:dyDescent="0.3">
      <c r="A169" s="19" t="s">
        <v>162</v>
      </c>
      <c r="B169" s="19" t="s">
        <v>11</v>
      </c>
      <c r="C169" s="19">
        <v>198</v>
      </c>
      <c r="D169" s="19">
        <v>0</v>
      </c>
      <c r="E169" s="21">
        <f t="shared" si="6"/>
        <v>198</v>
      </c>
      <c r="F169" s="19">
        <v>8</v>
      </c>
      <c r="G169" s="21">
        <f t="shared" si="7"/>
        <v>190</v>
      </c>
      <c r="H169" s="19">
        <v>53.35</v>
      </c>
      <c r="I169" s="22">
        <f t="shared" si="8"/>
        <v>10136.5</v>
      </c>
    </row>
    <row r="170" spans="1:9" ht="20.25" x14ac:dyDescent="0.3">
      <c r="A170" s="19" t="s">
        <v>163</v>
      </c>
      <c r="B170" s="19" t="s">
        <v>11</v>
      </c>
      <c r="C170" s="19">
        <v>241</v>
      </c>
      <c r="D170" s="19">
        <v>240</v>
      </c>
      <c r="E170" s="21">
        <v>481</v>
      </c>
      <c r="F170" s="19">
        <v>100</v>
      </c>
      <c r="G170" s="21">
        <f t="shared" si="7"/>
        <v>381</v>
      </c>
      <c r="H170" s="19">
        <v>46.51</v>
      </c>
      <c r="I170" s="22">
        <f t="shared" si="8"/>
        <v>17720.309999999998</v>
      </c>
    </row>
    <row r="171" spans="1:9" ht="20.25" x14ac:dyDescent="0.3">
      <c r="A171" s="19" t="s">
        <v>164</v>
      </c>
      <c r="B171" s="19" t="s">
        <v>11</v>
      </c>
      <c r="C171" s="19">
        <v>78</v>
      </c>
      <c r="D171" s="19">
        <v>0</v>
      </c>
      <c r="E171" s="21">
        <f t="shared" si="6"/>
        <v>78</v>
      </c>
      <c r="F171" s="19">
        <v>0</v>
      </c>
      <c r="G171" s="21">
        <f t="shared" si="7"/>
        <v>78</v>
      </c>
      <c r="H171" s="19">
        <v>20.83</v>
      </c>
      <c r="I171" s="22">
        <f t="shared" si="8"/>
        <v>1624.7399999999998</v>
      </c>
    </row>
    <row r="172" spans="1:9" ht="20.25" x14ac:dyDescent="0.3">
      <c r="A172" s="19" t="s">
        <v>165</v>
      </c>
      <c r="B172" s="19" t="s">
        <v>11</v>
      </c>
      <c r="C172" s="19">
        <v>168</v>
      </c>
      <c r="D172" s="19">
        <v>96</v>
      </c>
      <c r="E172" s="21">
        <f t="shared" si="6"/>
        <v>264</v>
      </c>
      <c r="F172" s="19">
        <v>48</v>
      </c>
      <c r="G172" s="21">
        <f t="shared" si="7"/>
        <v>216</v>
      </c>
      <c r="H172" s="19">
        <v>37.93</v>
      </c>
      <c r="I172" s="22">
        <f t="shared" si="8"/>
        <v>8192.8799999999992</v>
      </c>
    </row>
    <row r="173" spans="1:9" ht="20.25" x14ac:dyDescent="0.3">
      <c r="A173" s="19" t="s">
        <v>166</v>
      </c>
      <c r="B173" s="19" t="s">
        <v>11</v>
      </c>
      <c r="C173" s="19">
        <v>52</v>
      </c>
      <c r="D173" s="19">
        <v>100</v>
      </c>
      <c r="E173" s="21">
        <f t="shared" si="6"/>
        <v>152</v>
      </c>
      <c r="F173" s="19">
        <v>52</v>
      </c>
      <c r="G173" s="21">
        <f t="shared" si="7"/>
        <v>100</v>
      </c>
      <c r="H173" s="19">
        <v>99</v>
      </c>
      <c r="I173" s="22">
        <f t="shared" si="8"/>
        <v>9900</v>
      </c>
    </row>
    <row r="174" spans="1:9" ht="20.25" x14ac:dyDescent="0.3">
      <c r="A174" s="19" t="s">
        <v>167</v>
      </c>
      <c r="B174" s="19" t="s">
        <v>11</v>
      </c>
      <c r="C174" s="19">
        <v>192</v>
      </c>
      <c r="D174" s="19">
        <v>0</v>
      </c>
      <c r="E174" s="21">
        <f t="shared" si="6"/>
        <v>192</v>
      </c>
      <c r="F174" s="19">
        <v>0</v>
      </c>
      <c r="G174" s="21">
        <f t="shared" si="7"/>
        <v>192</v>
      </c>
      <c r="H174" s="19">
        <v>36</v>
      </c>
      <c r="I174" s="22">
        <f t="shared" si="8"/>
        <v>6912</v>
      </c>
    </row>
    <row r="175" spans="1:9" ht="20.25" x14ac:dyDescent="0.3">
      <c r="A175" s="19" t="s">
        <v>168</v>
      </c>
      <c r="B175" s="19" t="s">
        <v>11</v>
      </c>
      <c r="C175" s="19">
        <v>188</v>
      </c>
      <c r="D175" s="19">
        <v>0</v>
      </c>
      <c r="E175" s="21">
        <f t="shared" si="6"/>
        <v>188</v>
      </c>
      <c r="F175" s="19">
        <v>0</v>
      </c>
      <c r="G175" s="21">
        <f t="shared" si="7"/>
        <v>188</v>
      </c>
      <c r="H175" s="19">
        <v>49.48</v>
      </c>
      <c r="I175" s="22">
        <f t="shared" si="8"/>
        <v>9302.24</v>
      </c>
    </row>
    <row r="176" spans="1:9" ht="20.25" x14ac:dyDescent="0.3">
      <c r="A176" s="19" t="s">
        <v>169</v>
      </c>
      <c r="B176" s="19" t="s">
        <v>11</v>
      </c>
      <c r="C176" s="19">
        <v>620</v>
      </c>
      <c r="D176" s="19">
        <v>0</v>
      </c>
      <c r="E176" s="21">
        <f t="shared" si="6"/>
        <v>620</v>
      </c>
      <c r="F176" s="19">
        <v>48</v>
      </c>
      <c r="G176" s="21">
        <f t="shared" si="7"/>
        <v>572</v>
      </c>
      <c r="H176" s="19">
        <v>46.7</v>
      </c>
      <c r="I176" s="22">
        <f t="shared" si="8"/>
        <v>26712.400000000001</v>
      </c>
    </row>
    <row r="177" spans="1:9" ht="20.25" x14ac:dyDescent="0.3">
      <c r="A177" s="19" t="s">
        <v>170</v>
      </c>
      <c r="B177" s="19" t="s">
        <v>11</v>
      </c>
      <c r="C177" s="19">
        <v>31</v>
      </c>
      <c r="D177" s="19">
        <v>0</v>
      </c>
      <c r="E177" s="21">
        <f t="shared" si="6"/>
        <v>31</v>
      </c>
      <c r="F177" s="19">
        <v>1</v>
      </c>
      <c r="G177" s="21">
        <f t="shared" si="7"/>
        <v>30</v>
      </c>
      <c r="H177" s="19">
        <v>24.7</v>
      </c>
      <c r="I177" s="22">
        <f t="shared" si="8"/>
        <v>741</v>
      </c>
    </row>
    <row r="178" spans="1:9" ht="20.25" x14ac:dyDescent="0.3">
      <c r="A178" s="19" t="s">
        <v>171</v>
      </c>
      <c r="B178" s="19" t="s">
        <v>11</v>
      </c>
      <c r="C178" s="19">
        <v>40</v>
      </c>
      <c r="D178" s="19">
        <v>0</v>
      </c>
      <c r="E178" s="21">
        <f t="shared" si="6"/>
        <v>40</v>
      </c>
      <c r="F178" s="19">
        <v>5</v>
      </c>
      <c r="G178" s="21">
        <f t="shared" si="7"/>
        <v>35</v>
      </c>
      <c r="H178" s="19">
        <v>25.13</v>
      </c>
      <c r="I178" s="22">
        <f t="shared" si="8"/>
        <v>879.55</v>
      </c>
    </row>
    <row r="179" spans="1:9" ht="20.25" x14ac:dyDescent="0.3">
      <c r="A179" s="19" t="s">
        <v>172</v>
      </c>
      <c r="B179" s="19" t="s">
        <v>11</v>
      </c>
      <c r="C179" s="19">
        <v>45</v>
      </c>
      <c r="D179" s="19">
        <v>0</v>
      </c>
      <c r="E179" s="21">
        <f t="shared" si="6"/>
        <v>45</v>
      </c>
      <c r="F179" s="19">
        <v>0</v>
      </c>
      <c r="G179" s="21">
        <f t="shared" si="7"/>
        <v>45</v>
      </c>
      <c r="H179" s="19">
        <v>25.8</v>
      </c>
      <c r="I179" s="22">
        <f t="shared" si="8"/>
        <v>1161</v>
      </c>
    </row>
    <row r="180" spans="1:9" ht="20.25" x14ac:dyDescent="0.3">
      <c r="A180" s="19" t="s">
        <v>173</v>
      </c>
      <c r="B180" s="19" t="s">
        <v>11</v>
      </c>
      <c r="C180" s="19">
        <v>40</v>
      </c>
      <c r="D180" s="19">
        <v>0</v>
      </c>
      <c r="E180" s="21">
        <f t="shared" si="6"/>
        <v>40</v>
      </c>
      <c r="F180" s="19">
        <v>10</v>
      </c>
      <c r="G180" s="21">
        <f t="shared" si="7"/>
        <v>30</v>
      </c>
      <c r="H180" s="19">
        <v>15.95</v>
      </c>
      <c r="I180" s="22">
        <f t="shared" si="8"/>
        <v>478.5</v>
      </c>
    </row>
    <row r="181" spans="1:9" ht="20.25" x14ac:dyDescent="0.3">
      <c r="A181" s="19" t="s">
        <v>174</v>
      </c>
      <c r="B181" s="19" t="s">
        <v>11</v>
      </c>
      <c r="C181" s="19">
        <v>5</v>
      </c>
      <c r="D181" s="19">
        <v>0</v>
      </c>
      <c r="E181" s="21">
        <f t="shared" si="6"/>
        <v>5</v>
      </c>
      <c r="F181" s="19">
        <v>0</v>
      </c>
      <c r="G181" s="21">
        <f t="shared" si="7"/>
        <v>5</v>
      </c>
      <c r="H181" s="19">
        <v>27.5</v>
      </c>
      <c r="I181" s="22">
        <f t="shared" si="8"/>
        <v>137.5</v>
      </c>
    </row>
    <row r="182" spans="1:9" ht="20.25" x14ac:dyDescent="0.3">
      <c r="A182" s="19" t="s">
        <v>175</v>
      </c>
      <c r="B182" s="19" t="s">
        <v>11</v>
      </c>
      <c r="C182" s="19">
        <v>27</v>
      </c>
      <c r="D182" s="19">
        <v>0</v>
      </c>
      <c r="E182" s="21">
        <f t="shared" si="6"/>
        <v>27</v>
      </c>
      <c r="F182" s="19">
        <v>0</v>
      </c>
      <c r="G182" s="21">
        <f t="shared" si="7"/>
        <v>27</v>
      </c>
      <c r="H182" s="19">
        <v>30.8</v>
      </c>
      <c r="I182" s="22">
        <f t="shared" si="8"/>
        <v>831.6</v>
      </c>
    </row>
    <row r="183" spans="1:9" ht="20.25" x14ac:dyDescent="0.3">
      <c r="A183" s="19" t="s">
        <v>176</v>
      </c>
      <c r="B183" s="19" t="s">
        <v>11</v>
      </c>
      <c r="C183" s="19">
        <v>16</v>
      </c>
      <c r="D183" s="19">
        <v>0</v>
      </c>
      <c r="E183" s="21">
        <f t="shared" si="6"/>
        <v>16</v>
      </c>
      <c r="F183" s="19">
        <v>0</v>
      </c>
      <c r="G183" s="21">
        <f t="shared" si="7"/>
        <v>16</v>
      </c>
      <c r="H183" s="19">
        <v>27.54</v>
      </c>
      <c r="I183" s="22">
        <f t="shared" si="8"/>
        <v>440.64</v>
      </c>
    </row>
    <row r="184" spans="1:9" ht="20.25" x14ac:dyDescent="0.3">
      <c r="A184" s="19" t="s">
        <v>177</v>
      </c>
      <c r="B184" s="19" t="s">
        <v>11</v>
      </c>
      <c r="C184" s="19">
        <v>18</v>
      </c>
      <c r="D184" s="19">
        <v>0</v>
      </c>
      <c r="E184" s="21">
        <f t="shared" si="6"/>
        <v>18</v>
      </c>
      <c r="F184" s="19">
        <v>0</v>
      </c>
      <c r="G184" s="21">
        <f t="shared" si="7"/>
        <v>18</v>
      </c>
      <c r="H184" s="19">
        <v>28.85</v>
      </c>
      <c r="I184" s="22">
        <f t="shared" si="8"/>
        <v>519.30000000000007</v>
      </c>
    </row>
    <row r="185" spans="1:9" ht="20.25" x14ac:dyDescent="0.3">
      <c r="A185" s="19" t="s">
        <v>178</v>
      </c>
      <c r="B185" s="19" t="s">
        <v>11</v>
      </c>
      <c r="C185" s="19">
        <v>0</v>
      </c>
      <c r="D185" s="19">
        <v>0</v>
      </c>
      <c r="E185" s="21">
        <f t="shared" si="6"/>
        <v>0</v>
      </c>
      <c r="F185" s="19">
        <v>0</v>
      </c>
      <c r="G185" s="21">
        <f t="shared" si="7"/>
        <v>0</v>
      </c>
      <c r="H185" s="19">
        <v>20.48</v>
      </c>
      <c r="I185" s="22">
        <f t="shared" si="8"/>
        <v>0</v>
      </c>
    </row>
    <row r="186" spans="1:9" ht="20.25" x14ac:dyDescent="0.3">
      <c r="A186" s="19" t="s">
        <v>179</v>
      </c>
      <c r="B186" s="19" t="s">
        <v>11</v>
      </c>
      <c r="C186" s="19">
        <v>9</v>
      </c>
      <c r="D186" s="19">
        <v>10</v>
      </c>
      <c r="E186" s="21">
        <v>19</v>
      </c>
      <c r="F186" s="19">
        <v>8</v>
      </c>
      <c r="G186" s="21">
        <v>11</v>
      </c>
      <c r="H186" s="19">
        <v>385</v>
      </c>
      <c r="I186" s="22">
        <f t="shared" si="8"/>
        <v>4235</v>
      </c>
    </row>
    <row r="187" spans="1:9" ht="20.25" x14ac:dyDescent="0.3">
      <c r="A187" s="19" t="s">
        <v>180</v>
      </c>
      <c r="B187" s="19" t="s">
        <v>11</v>
      </c>
      <c r="C187" s="19">
        <v>67</v>
      </c>
      <c r="D187" s="19">
        <v>24</v>
      </c>
      <c r="E187" s="21">
        <f t="shared" si="6"/>
        <v>91</v>
      </c>
      <c r="F187" s="19">
        <v>5</v>
      </c>
      <c r="G187" s="21">
        <f t="shared" si="7"/>
        <v>86</v>
      </c>
      <c r="H187" s="19">
        <v>14.06</v>
      </c>
      <c r="I187" s="22">
        <f t="shared" si="8"/>
        <v>1209.1600000000001</v>
      </c>
    </row>
    <row r="188" spans="1:9" ht="20.25" x14ac:dyDescent="0.3">
      <c r="A188" s="19" t="s">
        <v>181</v>
      </c>
      <c r="B188" s="19" t="s">
        <v>11</v>
      </c>
      <c r="C188" s="19">
        <v>200</v>
      </c>
      <c r="D188" s="19">
        <v>100</v>
      </c>
      <c r="E188" s="21">
        <f t="shared" si="6"/>
        <v>300</v>
      </c>
      <c r="F188" s="19">
        <v>30</v>
      </c>
      <c r="G188" s="21">
        <f t="shared" si="7"/>
        <v>270</v>
      </c>
      <c r="H188" s="19">
        <v>9.9</v>
      </c>
      <c r="I188" s="22">
        <f t="shared" si="8"/>
        <v>2673</v>
      </c>
    </row>
    <row r="189" spans="1:9" ht="20.25" x14ac:dyDescent="0.3">
      <c r="A189" s="19" t="s">
        <v>182</v>
      </c>
      <c r="B189" s="19" t="s">
        <v>11</v>
      </c>
      <c r="C189" s="19">
        <v>10</v>
      </c>
      <c r="D189" s="19">
        <v>4</v>
      </c>
      <c r="E189" s="21">
        <f t="shared" si="6"/>
        <v>14</v>
      </c>
      <c r="F189" s="19">
        <v>0</v>
      </c>
      <c r="G189" s="21">
        <f t="shared" si="7"/>
        <v>14</v>
      </c>
      <c r="H189" s="19">
        <v>461.85</v>
      </c>
      <c r="I189" s="22">
        <f t="shared" si="8"/>
        <v>6465.9000000000005</v>
      </c>
    </row>
    <row r="190" spans="1:9" ht="20.25" x14ac:dyDescent="0.3">
      <c r="A190" s="19" t="s">
        <v>183</v>
      </c>
      <c r="B190" s="19" t="s">
        <v>11</v>
      </c>
      <c r="C190" s="19">
        <v>190</v>
      </c>
      <c r="D190" s="19">
        <v>200</v>
      </c>
      <c r="E190" s="21">
        <f t="shared" si="6"/>
        <v>390</v>
      </c>
      <c r="F190" s="19">
        <v>10</v>
      </c>
      <c r="G190" s="21">
        <f t="shared" si="7"/>
        <v>380</v>
      </c>
      <c r="H190" s="19">
        <v>7.15</v>
      </c>
      <c r="I190" s="22">
        <f t="shared" si="8"/>
        <v>2717</v>
      </c>
    </row>
    <row r="191" spans="1:9" ht="20.25" x14ac:dyDescent="0.3">
      <c r="A191" s="19" t="s">
        <v>184</v>
      </c>
      <c r="B191" s="19" t="s">
        <v>11</v>
      </c>
      <c r="C191" s="19">
        <v>0</v>
      </c>
      <c r="D191" s="19">
        <v>0</v>
      </c>
      <c r="E191" s="21">
        <f t="shared" si="6"/>
        <v>0</v>
      </c>
      <c r="F191" s="19">
        <v>0</v>
      </c>
      <c r="G191" s="21">
        <f t="shared" si="7"/>
        <v>0</v>
      </c>
      <c r="H191" s="19">
        <v>1.31</v>
      </c>
      <c r="I191" s="22">
        <f t="shared" si="8"/>
        <v>0</v>
      </c>
    </row>
    <row r="192" spans="1:9" ht="20.25" x14ac:dyDescent="0.3">
      <c r="A192" s="19" t="s">
        <v>209</v>
      </c>
      <c r="B192" s="19" t="s">
        <v>11</v>
      </c>
      <c r="C192" s="19">
        <v>0</v>
      </c>
      <c r="D192" s="19">
        <v>20</v>
      </c>
      <c r="E192" s="21">
        <f t="shared" si="6"/>
        <v>20</v>
      </c>
      <c r="F192" s="19">
        <v>0</v>
      </c>
      <c r="G192" s="21">
        <f t="shared" si="7"/>
        <v>20</v>
      </c>
      <c r="H192" s="19">
        <v>443.95</v>
      </c>
      <c r="I192" s="22">
        <f t="shared" si="8"/>
        <v>8879</v>
      </c>
    </row>
    <row r="193" spans="1:9" ht="20.25" x14ac:dyDescent="0.3">
      <c r="A193" s="19" t="s">
        <v>185</v>
      </c>
      <c r="B193" s="19" t="s">
        <v>11</v>
      </c>
      <c r="C193" s="19">
        <v>40</v>
      </c>
      <c r="D193" s="19">
        <v>0</v>
      </c>
      <c r="E193" s="21">
        <f t="shared" si="6"/>
        <v>40</v>
      </c>
      <c r="F193" s="19">
        <v>40</v>
      </c>
      <c r="G193" s="21">
        <f t="shared" si="7"/>
        <v>0</v>
      </c>
      <c r="H193" s="19">
        <v>23.7</v>
      </c>
      <c r="I193" s="22">
        <f t="shared" si="8"/>
        <v>0</v>
      </c>
    </row>
    <row r="194" spans="1:9" ht="20.25" x14ac:dyDescent="0.3">
      <c r="A194" s="42" t="s">
        <v>186</v>
      </c>
      <c r="B194" s="42"/>
      <c r="C194" s="42"/>
      <c r="D194" s="42"/>
      <c r="E194" s="42"/>
      <c r="F194" s="42"/>
      <c r="G194" s="42"/>
      <c r="H194" s="42"/>
      <c r="I194" s="43">
        <f>SUM(I144:I193)</f>
        <v>234062.34999999998</v>
      </c>
    </row>
    <row r="195" spans="1:9" ht="23.25" x14ac:dyDescent="0.35">
      <c r="A195" s="44" t="s">
        <v>187</v>
      </c>
      <c r="B195" s="29"/>
      <c r="H195" s="44" t="s">
        <v>188</v>
      </c>
      <c r="I195" s="45">
        <f>+I194+I139+I68</f>
        <v>780812.28</v>
      </c>
    </row>
    <row r="196" spans="1:9" ht="23.25" x14ac:dyDescent="0.35">
      <c r="A196" s="44"/>
      <c r="B196" s="29"/>
      <c r="I196" s="40"/>
    </row>
    <row r="197" spans="1:9" ht="20.25" x14ac:dyDescent="0.3">
      <c r="A197" s="29" t="s">
        <v>189</v>
      </c>
      <c r="B197" s="29" t="s">
        <v>190</v>
      </c>
      <c r="H197" t="s">
        <v>191</v>
      </c>
    </row>
    <row r="198" spans="1:9" x14ac:dyDescent="0.25">
      <c r="A198" t="s">
        <v>192</v>
      </c>
      <c r="B198" t="s">
        <v>193</v>
      </c>
      <c r="G198" t="s">
        <v>194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7"/>
  <sheetViews>
    <sheetView workbookViewId="0">
      <selection sqref="A1:XFD1048576"/>
    </sheetView>
  </sheetViews>
  <sheetFormatPr baseColWidth="10" defaultRowHeight="15" x14ac:dyDescent="0.25"/>
  <cols>
    <col min="1" max="1" width="53" customWidth="1"/>
    <col min="9" max="9" width="19.5703125" customWidth="1"/>
    <col min="257" max="257" width="53" customWidth="1"/>
    <col min="265" max="265" width="19.5703125" customWidth="1"/>
    <col min="513" max="513" width="53" customWidth="1"/>
    <col min="521" max="521" width="19.5703125" customWidth="1"/>
    <col min="769" max="769" width="53" customWidth="1"/>
    <col min="777" max="777" width="19.5703125" customWidth="1"/>
    <col min="1025" max="1025" width="53" customWidth="1"/>
    <col min="1033" max="1033" width="19.5703125" customWidth="1"/>
    <col min="1281" max="1281" width="53" customWidth="1"/>
    <col min="1289" max="1289" width="19.5703125" customWidth="1"/>
    <col min="1537" max="1537" width="53" customWidth="1"/>
    <col min="1545" max="1545" width="19.5703125" customWidth="1"/>
    <col min="1793" max="1793" width="53" customWidth="1"/>
    <col min="1801" max="1801" width="19.5703125" customWidth="1"/>
    <col min="2049" max="2049" width="53" customWidth="1"/>
    <col min="2057" max="2057" width="19.5703125" customWidth="1"/>
    <col min="2305" max="2305" width="53" customWidth="1"/>
    <col min="2313" max="2313" width="19.5703125" customWidth="1"/>
    <col min="2561" max="2561" width="53" customWidth="1"/>
    <col min="2569" max="2569" width="19.5703125" customWidth="1"/>
    <col min="2817" max="2817" width="53" customWidth="1"/>
    <col min="2825" max="2825" width="19.5703125" customWidth="1"/>
    <col min="3073" max="3073" width="53" customWidth="1"/>
    <col min="3081" max="3081" width="19.5703125" customWidth="1"/>
    <col min="3329" max="3329" width="53" customWidth="1"/>
    <col min="3337" max="3337" width="19.5703125" customWidth="1"/>
    <col min="3585" max="3585" width="53" customWidth="1"/>
    <col min="3593" max="3593" width="19.5703125" customWidth="1"/>
    <col min="3841" max="3841" width="53" customWidth="1"/>
    <col min="3849" max="3849" width="19.5703125" customWidth="1"/>
    <col min="4097" max="4097" width="53" customWidth="1"/>
    <col min="4105" max="4105" width="19.5703125" customWidth="1"/>
    <col min="4353" max="4353" width="53" customWidth="1"/>
    <col min="4361" max="4361" width="19.5703125" customWidth="1"/>
    <col min="4609" max="4609" width="53" customWidth="1"/>
    <col min="4617" max="4617" width="19.5703125" customWidth="1"/>
    <col min="4865" max="4865" width="53" customWidth="1"/>
    <col min="4873" max="4873" width="19.5703125" customWidth="1"/>
    <col min="5121" max="5121" width="53" customWidth="1"/>
    <col min="5129" max="5129" width="19.5703125" customWidth="1"/>
    <col min="5377" max="5377" width="53" customWidth="1"/>
    <col min="5385" max="5385" width="19.5703125" customWidth="1"/>
    <col min="5633" max="5633" width="53" customWidth="1"/>
    <col min="5641" max="5641" width="19.5703125" customWidth="1"/>
    <col min="5889" max="5889" width="53" customWidth="1"/>
    <col min="5897" max="5897" width="19.5703125" customWidth="1"/>
    <col min="6145" max="6145" width="53" customWidth="1"/>
    <col min="6153" max="6153" width="19.5703125" customWidth="1"/>
    <col min="6401" max="6401" width="53" customWidth="1"/>
    <col min="6409" max="6409" width="19.5703125" customWidth="1"/>
    <col min="6657" max="6657" width="53" customWidth="1"/>
    <col min="6665" max="6665" width="19.5703125" customWidth="1"/>
    <col min="6913" max="6913" width="53" customWidth="1"/>
    <col min="6921" max="6921" width="19.5703125" customWidth="1"/>
    <col min="7169" max="7169" width="53" customWidth="1"/>
    <col min="7177" max="7177" width="19.5703125" customWidth="1"/>
    <col min="7425" max="7425" width="53" customWidth="1"/>
    <col min="7433" max="7433" width="19.5703125" customWidth="1"/>
    <col min="7681" max="7681" width="53" customWidth="1"/>
    <col min="7689" max="7689" width="19.5703125" customWidth="1"/>
    <col min="7937" max="7937" width="53" customWidth="1"/>
    <col min="7945" max="7945" width="19.5703125" customWidth="1"/>
    <col min="8193" max="8193" width="53" customWidth="1"/>
    <col min="8201" max="8201" width="19.5703125" customWidth="1"/>
    <col min="8449" max="8449" width="53" customWidth="1"/>
    <col min="8457" max="8457" width="19.5703125" customWidth="1"/>
    <col min="8705" max="8705" width="53" customWidth="1"/>
    <col min="8713" max="8713" width="19.5703125" customWidth="1"/>
    <col min="8961" max="8961" width="53" customWidth="1"/>
    <col min="8969" max="8969" width="19.5703125" customWidth="1"/>
    <col min="9217" max="9217" width="53" customWidth="1"/>
    <col min="9225" max="9225" width="19.5703125" customWidth="1"/>
    <col min="9473" max="9473" width="53" customWidth="1"/>
    <col min="9481" max="9481" width="19.5703125" customWidth="1"/>
    <col min="9729" max="9729" width="53" customWidth="1"/>
    <col min="9737" max="9737" width="19.5703125" customWidth="1"/>
    <col min="9985" max="9985" width="53" customWidth="1"/>
    <col min="9993" max="9993" width="19.5703125" customWidth="1"/>
    <col min="10241" max="10241" width="53" customWidth="1"/>
    <col min="10249" max="10249" width="19.5703125" customWidth="1"/>
    <col min="10497" max="10497" width="53" customWidth="1"/>
    <col min="10505" max="10505" width="19.5703125" customWidth="1"/>
    <col min="10753" max="10753" width="53" customWidth="1"/>
    <col min="10761" max="10761" width="19.5703125" customWidth="1"/>
    <col min="11009" max="11009" width="53" customWidth="1"/>
    <col min="11017" max="11017" width="19.5703125" customWidth="1"/>
    <col min="11265" max="11265" width="53" customWidth="1"/>
    <col min="11273" max="11273" width="19.5703125" customWidth="1"/>
    <col min="11521" max="11521" width="53" customWidth="1"/>
    <col min="11529" max="11529" width="19.5703125" customWidth="1"/>
    <col min="11777" max="11777" width="53" customWidth="1"/>
    <col min="11785" max="11785" width="19.5703125" customWidth="1"/>
    <col min="12033" max="12033" width="53" customWidth="1"/>
    <col min="12041" max="12041" width="19.5703125" customWidth="1"/>
    <col min="12289" max="12289" width="53" customWidth="1"/>
    <col min="12297" max="12297" width="19.5703125" customWidth="1"/>
    <col min="12545" max="12545" width="53" customWidth="1"/>
    <col min="12553" max="12553" width="19.5703125" customWidth="1"/>
    <col min="12801" max="12801" width="53" customWidth="1"/>
    <col min="12809" max="12809" width="19.5703125" customWidth="1"/>
    <col min="13057" max="13057" width="53" customWidth="1"/>
    <col min="13065" max="13065" width="19.5703125" customWidth="1"/>
    <col min="13313" max="13313" width="53" customWidth="1"/>
    <col min="13321" max="13321" width="19.5703125" customWidth="1"/>
    <col min="13569" max="13569" width="53" customWidth="1"/>
    <col min="13577" max="13577" width="19.5703125" customWidth="1"/>
    <col min="13825" max="13825" width="53" customWidth="1"/>
    <col min="13833" max="13833" width="19.5703125" customWidth="1"/>
    <col min="14081" max="14081" width="53" customWidth="1"/>
    <col min="14089" max="14089" width="19.5703125" customWidth="1"/>
    <col min="14337" max="14337" width="53" customWidth="1"/>
    <col min="14345" max="14345" width="19.5703125" customWidth="1"/>
    <col min="14593" max="14593" width="53" customWidth="1"/>
    <col min="14601" max="14601" width="19.5703125" customWidth="1"/>
    <col min="14849" max="14849" width="53" customWidth="1"/>
    <col min="14857" max="14857" width="19.5703125" customWidth="1"/>
    <col min="15105" max="15105" width="53" customWidth="1"/>
    <col min="15113" max="15113" width="19.5703125" customWidth="1"/>
    <col min="15361" max="15361" width="53" customWidth="1"/>
    <col min="15369" max="15369" width="19.5703125" customWidth="1"/>
    <col min="15617" max="15617" width="53" customWidth="1"/>
    <col min="15625" max="15625" width="19.5703125" customWidth="1"/>
    <col min="15873" max="15873" width="53" customWidth="1"/>
    <col min="15881" max="15881" width="19.5703125" customWidth="1"/>
    <col min="16129" max="16129" width="53" customWidth="1"/>
    <col min="16137" max="16137" width="19.5703125" customWidth="1"/>
  </cols>
  <sheetData>
    <row r="2" spans="1:9" x14ac:dyDescent="0.25">
      <c r="C2" s="1"/>
      <c r="G2" s="2"/>
    </row>
    <row r="3" spans="1:9" x14ac:dyDescent="0.25">
      <c r="C3" s="1"/>
      <c r="G3" s="2"/>
    </row>
    <row r="4" spans="1:9" x14ac:dyDescent="0.25">
      <c r="C4" s="1"/>
      <c r="G4" s="2"/>
    </row>
    <row r="5" spans="1:9" x14ac:dyDescent="0.25">
      <c r="C5" s="1" t="s">
        <v>0</v>
      </c>
    </row>
    <row r="6" spans="1:9" ht="15.75" x14ac:dyDescent="0.25">
      <c r="B6" s="3" t="s">
        <v>1</v>
      </c>
      <c r="C6" s="3"/>
      <c r="D6" s="3"/>
      <c r="E6" s="3"/>
      <c r="F6" s="3"/>
    </row>
    <row r="7" spans="1:9" x14ac:dyDescent="0.25">
      <c r="A7" s="4"/>
      <c r="C7" s="5" t="s">
        <v>198</v>
      </c>
      <c r="D7" s="1"/>
      <c r="E7" s="1"/>
      <c r="F7" s="1"/>
      <c r="G7" s="5"/>
      <c r="H7" s="5"/>
    </row>
    <row r="8" spans="1:9" x14ac:dyDescent="0.25">
      <c r="D8" s="4"/>
    </row>
    <row r="9" spans="1:9" x14ac:dyDescent="0.25">
      <c r="A9" s="4" t="s">
        <v>2</v>
      </c>
      <c r="B9" s="6"/>
      <c r="C9" s="7" t="s">
        <v>3</v>
      </c>
      <c r="D9" s="7"/>
      <c r="E9" s="7"/>
      <c r="F9" s="7"/>
      <c r="G9" s="6"/>
      <c r="H9" s="6"/>
      <c r="I9" s="8"/>
    </row>
    <row r="10" spans="1:9" x14ac:dyDescent="0.25">
      <c r="A10" s="4" t="s">
        <v>4</v>
      </c>
      <c r="B10" s="9"/>
      <c r="C10" s="6" t="s">
        <v>5</v>
      </c>
      <c r="D10" s="6"/>
      <c r="E10" s="6"/>
      <c r="F10" s="7"/>
      <c r="G10" s="6"/>
      <c r="H10" s="6"/>
      <c r="I10" s="8"/>
    </row>
    <row r="11" spans="1:9" ht="15.75" thickBot="1" x14ac:dyDescent="0.3">
      <c r="A11" s="4" t="s">
        <v>6</v>
      </c>
      <c r="B11" s="6"/>
      <c r="C11" s="10" t="s">
        <v>7</v>
      </c>
      <c r="D11" s="10"/>
      <c r="E11" s="5" t="s">
        <v>8</v>
      </c>
      <c r="F11" s="11" t="s">
        <v>210</v>
      </c>
      <c r="G11" s="10" t="s">
        <v>211</v>
      </c>
      <c r="H11" s="5" t="s">
        <v>9</v>
      </c>
      <c r="I11" s="12">
        <v>2026</v>
      </c>
    </row>
    <row r="12" spans="1:9" x14ac:dyDescent="0.25">
      <c r="A12" s="13" t="s">
        <v>10</v>
      </c>
      <c r="B12" s="14" t="s">
        <v>11</v>
      </c>
      <c r="C12" s="14" t="s">
        <v>12</v>
      </c>
      <c r="D12" s="14" t="s">
        <v>13</v>
      </c>
      <c r="E12" s="14" t="s">
        <v>12</v>
      </c>
      <c r="F12" s="14" t="s">
        <v>14</v>
      </c>
      <c r="G12" s="14" t="s">
        <v>15</v>
      </c>
      <c r="H12" s="14" t="s">
        <v>16</v>
      </c>
      <c r="I12" s="15" t="s">
        <v>16</v>
      </c>
    </row>
    <row r="13" spans="1:9" ht="15.75" thickBot="1" x14ac:dyDescent="0.3">
      <c r="A13" s="16"/>
      <c r="B13" s="17"/>
      <c r="C13" s="17" t="s">
        <v>17</v>
      </c>
      <c r="D13" s="17"/>
      <c r="E13" s="17" t="s">
        <v>14</v>
      </c>
      <c r="F13" s="17" t="s">
        <v>18</v>
      </c>
      <c r="G13" s="17" t="s">
        <v>19</v>
      </c>
      <c r="H13" s="17" t="s">
        <v>20</v>
      </c>
      <c r="I13" s="18" t="s">
        <v>14</v>
      </c>
    </row>
    <row r="14" spans="1:9" ht="20.25" x14ac:dyDescent="0.3">
      <c r="A14" s="19" t="s">
        <v>21</v>
      </c>
      <c r="B14" s="19" t="s">
        <v>11</v>
      </c>
      <c r="C14" s="20">
        <v>4000</v>
      </c>
      <c r="D14" s="20">
        <v>0</v>
      </c>
      <c r="E14" s="21">
        <v>4000</v>
      </c>
      <c r="F14" s="20">
        <v>500</v>
      </c>
      <c r="G14" s="21">
        <f>+E14-F14</f>
        <v>3500</v>
      </c>
      <c r="H14" s="19">
        <v>0.5</v>
      </c>
      <c r="I14" s="22">
        <f>G14*H14</f>
        <v>1750</v>
      </c>
    </row>
    <row r="15" spans="1:9" ht="20.25" x14ac:dyDescent="0.3">
      <c r="A15" s="19" t="s">
        <v>22</v>
      </c>
      <c r="B15" s="19" t="s">
        <v>11</v>
      </c>
      <c r="C15" s="20">
        <v>135</v>
      </c>
      <c r="D15" s="20">
        <v>0</v>
      </c>
      <c r="E15" s="21">
        <f t="shared" ref="E15:E67" si="0">+C15+D15</f>
        <v>135</v>
      </c>
      <c r="F15" s="19">
        <v>10</v>
      </c>
      <c r="G15" s="21">
        <f t="shared" ref="G15:G67" si="1">+E15-F15</f>
        <v>125</v>
      </c>
      <c r="H15" s="19">
        <v>21.99</v>
      </c>
      <c r="I15" s="22">
        <f t="shared" ref="I15:I67" si="2">G15*H15</f>
        <v>2748.75</v>
      </c>
    </row>
    <row r="16" spans="1:9" ht="20.25" x14ac:dyDescent="0.3">
      <c r="A16" s="19" t="s">
        <v>23</v>
      </c>
      <c r="B16" s="19" t="s">
        <v>11</v>
      </c>
      <c r="C16" s="20">
        <v>108</v>
      </c>
      <c r="D16" s="20">
        <v>0</v>
      </c>
      <c r="E16" s="21">
        <f t="shared" si="0"/>
        <v>108</v>
      </c>
      <c r="F16" s="19">
        <v>6</v>
      </c>
      <c r="G16" s="21">
        <f t="shared" si="1"/>
        <v>102</v>
      </c>
      <c r="H16" s="19">
        <v>4.95</v>
      </c>
      <c r="I16" s="22">
        <f t="shared" si="2"/>
        <v>504.90000000000003</v>
      </c>
    </row>
    <row r="17" spans="1:9" ht="20.25" x14ac:dyDescent="0.3">
      <c r="A17" s="19" t="s">
        <v>24</v>
      </c>
      <c r="B17" s="19" t="s">
        <v>11</v>
      </c>
      <c r="C17" s="20">
        <v>460</v>
      </c>
      <c r="D17" s="20">
        <v>0</v>
      </c>
      <c r="E17" s="21">
        <f t="shared" si="0"/>
        <v>460</v>
      </c>
      <c r="F17" s="19">
        <v>10</v>
      </c>
      <c r="G17" s="21">
        <f t="shared" si="1"/>
        <v>450</v>
      </c>
      <c r="H17" s="19">
        <v>31.35</v>
      </c>
      <c r="I17" s="22">
        <f t="shared" si="2"/>
        <v>14107.5</v>
      </c>
    </row>
    <row r="18" spans="1:9" ht="20.25" x14ac:dyDescent="0.3">
      <c r="A18" s="19" t="s">
        <v>25</v>
      </c>
      <c r="B18" s="19" t="s">
        <v>11</v>
      </c>
      <c r="C18" s="20">
        <v>0</v>
      </c>
      <c r="D18" s="20">
        <v>0</v>
      </c>
      <c r="E18" s="21">
        <f t="shared" si="0"/>
        <v>0</v>
      </c>
      <c r="F18" s="20">
        <v>0</v>
      </c>
      <c r="G18" s="21">
        <f t="shared" si="1"/>
        <v>0</v>
      </c>
      <c r="H18" s="19">
        <v>0.83</v>
      </c>
      <c r="I18" s="22">
        <f t="shared" si="2"/>
        <v>0</v>
      </c>
    </row>
    <row r="19" spans="1:9" ht="20.25" x14ac:dyDescent="0.3">
      <c r="A19" s="19" t="s">
        <v>26</v>
      </c>
      <c r="B19" s="19" t="s">
        <v>11</v>
      </c>
      <c r="C19" s="20">
        <v>90</v>
      </c>
      <c r="D19" s="20">
        <v>0</v>
      </c>
      <c r="E19" s="21">
        <f t="shared" si="0"/>
        <v>90</v>
      </c>
      <c r="F19" s="20">
        <v>20</v>
      </c>
      <c r="G19" s="21">
        <f t="shared" si="1"/>
        <v>70</v>
      </c>
      <c r="H19" s="19">
        <v>0.85</v>
      </c>
      <c r="I19" s="22">
        <f t="shared" si="2"/>
        <v>59.5</v>
      </c>
    </row>
    <row r="20" spans="1:9" ht="20.25" x14ac:dyDescent="0.3">
      <c r="A20" s="19" t="s">
        <v>27</v>
      </c>
      <c r="B20" s="19" t="s">
        <v>11</v>
      </c>
      <c r="C20" s="20">
        <v>0</v>
      </c>
      <c r="D20" s="20">
        <v>0</v>
      </c>
      <c r="E20" s="21">
        <f t="shared" si="0"/>
        <v>0</v>
      </c>
      <c r="F20" s="20">
        <v>0</v>
      </c>
      <c r="G20" s="21">
        <f t="shared" si="1"/>
        <v>0</v>
      </c>
      <c r="H20" s="19">
        <v>0.17</v>
      </c>
      <c r="I20" s="22">
        <f t="shared" si="2"/>
        <v>0</v>
      </c>
    </row>
    <row r="21" spans="1:9" ht="20.25" x14ac:dyDescent="0.3">
      <c r="A21" s="19" t="s">
        <v>28</v>
      </c>
      <c r="B21" s="19" t="s">
        <v>11</v>
      </c>
      <c r="C21" s="20">
        <v>350</v>
      </c>
      <c r="D21" s="20">
        <v>0</v>
      </c>
      <c r="E21" s="21">
        <f t="shared" si="0"/>
        <v>350</v>
      </c>
      <c r="F21" s="19">
        <v>45</v>
      </c>
      <c r="G21" s="21">
        <f t="shared" si="1"/>
        <v>305</v>
      </c>
      <c r="H21" s="19">
        <v>12.1</v>
      </c>
      <c r="I21" s="22">
        <f t="shared" si="2"/>
        <v>3690.5</v>
      </c>
    </row>
    <row r="22" spans="1:9" ht="20.25" x14ac:dyDescent="0.3">
      <c r="A22" s="19" t="s">
        <v>29</v>
      </c>
      <c r="B22" s="19" t="s">
        <v>11</v>
      </c>
      <c r="C22" s="20">
        <v>0</v>
      </c>
      <c r="D22" s="20">
        <v>0</v>
      </c>
      <c r="E22" s="21">
        <f t="shared" si="0"/>
        <v>0</v>
      </c>
      <c r="F22" s="19">
        <v>0</v>
      </c>
      <c r="G22" s="21">
        <f t="shared" si="1"/>
        <v>0</v>
      </c>
      <c r="H22" s="19">
        <v>1.5</v>
      </c>
      <c r="I22" s="22">
        <f t="shared" si="2"/>
        <v>0</v>
      </c>
    </row>
    <row r="23" spans="1:9" ht="20.25" x14ac:dyDescent="0.3">
      <c r="A23" s="19" t="s">
        <v>30</v>
      </c>
      <c r="B23" s="19" t="s">
        <v>11</v>
      </c>
      <c r="C23" s="20">
        <v>257</v>
      </c>
      <c r="D23" s="20">
        <v>0</v>
      </c>
      <c r="E23" s="21">
        <f t="shared" si="0"/>
        <v>257</v>
      </c>
      <c r="F23" s="19">
        <v>0</v>
      </c>
      <c r="G23" s="21">
        <f t="shared" si="1"/>
        <v>257</v>
      </c>
      <c r="H23" s="19">
        <v>13.2</v>
      </c>
      <c r="I23" s="22">
        <f t="shared" si="2"/>
        <v>3392.3999999999996</v>
      </c>
    </row>
    <row r="24" spans="1:9" ht="20.25" x14ac:dyDescent="0.3">
      <c r="A24" s="19" t="s">
        <v>31</v>
      </c>
      <c r="B24" s="19" t="s">
        <v>11</v>
      </c>
      <c r="C24" s="20">
        <v>450</v>
      </c>
      <c r="D24" s="20">
        <v>300</v>
      </c>
      <c r="E24" s="21">
        <f t="shared" si="0"/>
        <v>750</v>
      </c>
      <c r="F24" s="20">
        <v>350</v>
      </c>
      <c r="G24" s="21">
        <f t="shared" si="1"/>
        <v>400</v>
      </c>
      <c r="H24" s="19">
        <v>1.99</v>
      </c>
      <c r="I24" s="22">
        <f t="shared" si="2"/>
        <v>796</v>
      </c>
    </row>
    <row r="25" spans="1:9" ht="20.25" x14ac:dyDescent="0.3">
      <c r="A25" s="19" t="s">
        <v>32</v>
      </c>
      <c r="B25" s="19" t="s">
        <v>11</v>
      </c>
      <c r="C25" s="20">
        <v>450</v>
      </c>
      <c r="D25" s="20">
        <v>400</v>
      </c>
      <c r="E25" s="21">
        <f t="shared" si="0"/>
        <v>850</v>
      </c>
      <c r="F25" s="19">
        <v>300</v>
      </c>
      <c r="G25" s="21">
        <f t="shared" si="1"/>
        <v>550</v>
      </c>
      <c r="H25" s="19">
        <v>2.2000000000000002</v>
      </c>
      <c r="I25" s="22">
        <f t="shared" si="2"/>
        <v>1210</v>
      </c>
    </row>
    <row r="26" spans="1:9" ht="20.25" x14ac:dyDescent="0.3">
      <c r="A26" s="19" t="s">
        <v>33</v>
      </c>
      <c r="B26" s="19" t="s">
        <v>11</v>
      </c>
      <c r="C26" s="20">
        <v>24</v>
      </c>
      <c r="D26" s="20">
        <v>0</v>
      </c>
      <c r="E26" s="21">
        <f t="shared" si="0"/>
        <v>24</v>
      </c>
      <c r="F26" s="19">
        <v>14</v>
      </c>
      <c r="G26" s="21">
        <f t="shared" si="1"/>
        <v>10</v>
      </c>
      <c r="H26" s="19">
        <v>390.5</v>
      </c>
      <c r="I26" s="22">
        <f t="shared" si="2"/>
        <v>3905</v>
      </c>
    </row>
    <row r="27" spans="1:9" ht="20.25" x14ac:dyDescent="0.3">
      <c r="A27" s="19" t="s">
        <v>34</v>
      </c>
      <c r="B27" s="19" t="s">
        <v>11</v>
      </c>
      <c r="C27" s="20">
        <v>39</v>
      </c>
      <c r="D27" s="20">
        <v>10</v>
      </c>
      <c r="E27" s="21">
        <f t="shared" si="0"/>
        <v>49</v>
      </c>
      <c r="F27" s="19">
        <v>5</v>
      </c>
      <c r="G27" s="21">
        <f t="shared" si="1"/>
        <v>44</v>
      </c>
      <c r="H27" s="19">
        <v>76.27</v>
      </c>
      <c r="I27" s="22">
        <f t="shared" si="2"/>
        <v>3355.8799999999997</v>
      </c>
    </row>
    <row r="28" spans="1:9" ht="20.25" x14ac:dyDescent="0.3">
      <c r="A28" s="19" t="s">
        <v>35</v>
      </c>
      <c r="B28" s="19" t="s">
        <v>11</v>
      </c>
      <c r="C28" s="20">
        <v>250</v>
      </c>
      <c r="D28" s="20">
        <v>0</v>
      </c>
      <c r="E28" s="21">
        <f t="shared" si="0"/>
        <v>250</v>
      </c>
      <c r="F28" s="19">
        <v>0</v>
      </c>
      <c r="G28" s="21">
        <f t="shared" si="1"/>
        <v>250</v>
      </c>
      <c r="H28" s="19">
        <v>25.3</v>
      </c>
      <c r="I28" s="22">
        <f t="shared" si="2"/>
        <v>6325</v>
      </c>
    </row>
    <row r="29" spans="1:9" ht="20.25" x14ac:dyDescent="0.3">
      <c r="A29" s="19" t="s">
        <v>36</v>
      </c>
      <c r="B29" s="19" t="s">
        <v>11</v>
      </c>
      <c r="C29" s="20">
        <v>163</v>
      </c>
      <c r="D29" s="20">
        <v>0</v>
      </c>
      <c r="E29" s="21">
        <f t="shared" si="0"/>
        <v>163</v>
      </c>
      <c r="F29" s="19">
        <v>0</v>
      </c>
      <c r="G29" s="21">
        <f t="shared" si="1"/>
        <v>163</v>
      </c>
      <c r="H29" s="19">
        <v>18.7</v>
      </c>
      <c r="I29" s="22">
        <f t="shared" si="2"/>
        <v>3048.1</v>
      </c>
    </row>
    <row r="30" spans="1:9" ht="20.25" x14ac:dyDescent="0.3">
      <c r="A30" s="19" t="s">
        <v>37</v>
      </c>
      <c r="B30" s="19" t="s">
        <v>11</v>
      </c>
      <c r="C30" s="20">
        <v>457</v>
      </c>
      <c r="D30" s="20">
        <v>0</v>
      </c>
      <c r="E30" s="21">
        <f t="shared" si="0"/>
        <v>457</v>
      </c>
      <c r="F30" s="19">
        <v>32</v>
      </c>
      <c r="G30" s="21">
        <f t="shared" si="1"/>
        <v>425</v>
      </c>
      <c r="H30" s="19">
        <v>9.5399999999999991</v>
      </c>
      <c r="I30" s="22">
        <f t="shared" si="2"/>
        <v>4054.4999999999995</v>
      </c>
    </row>
    <row r="31" spans="1:9" ht="20.25" x14ac:dyDescent="0.3">
      <c r="A31" s="19" t="s">
        <v>38</v>
      </c>
      <c r="B31" s="19" t="s">
        <v>11</v>
      </c>
      <c r="C31" s="20">
        <v>23</v>
      </c>
      <c r="D31" s="20">
        <v>0</v>
      </c>
      <c r="E31" s="21">
        <f t="shared" si="0"/>
        <v>23</v>
      </c>
      <c r="F31" s="19">
        <v>9</v>
      </c>
      <c r="G31" s="21">
        <f t="shared" si="1"/>
        <v>14</v>
      </c>
      <c r="H31" s="19">
        <v>742.5</v>
      </c>
      <c r="I31" s="22">
        <f t="shared" si="2"/>
        <v>10395</v>
      </c>
    </row>
    <row r="32" spans="1:9" ht="20.25" x14ac:dyDescent="0.3">
      <c r="A32" s="19" t="s">
        <v>39</v>
      </c>
      <c r="B32" s="19" t="s">
        <v>11</v>
      </c>
      <c r="C32" s="20">
        <v>400</v>
      </c>
      <c r="D32" s="20">
        <v>0</v>
      </c>
      <c r="E32" s="21">
        <f t="shared" si="0"/>
        <v>400</v>
      </c>
      <c r="F32" s="19">
        <v>0</v>
      </c>
      <c r="G32" s="21">
        <f t="shared" si="1"/>
        <v>400</v>
      </c>
      <c r="H32" s="19">
        <v>7.7</v>
      </c>
      <c r="I32" s="22">
        <f t="shared" si="2"/>
        <v>3080</v>
      </c>
    </row>
    <row r="33" spans="1:9" ht="20.25" x14ac:dyDescent="0.3">
      <c r="A33" s="19" t="s">
        <v>40</v>
      </c>
      <c r="B33" s="19" t="s">
        <v>11</v>
      </c>
      <c r="C33" s="20">
        <v>49</v>
      </c>
      <c r="D33" s="20">
        <v>100</v>
      </c>
      <c r="E33" s="21">
        <v>149</v>
      </c>
      <c r="F33" s="19">
        <v>24</v>
      </c>
      <c r="G33" s="21">
        <f t="shared" si="1"/>
        <v>125</v>
      </c>
      <c r="H33" s="19">
        <v>2.85</v>
      </c>
      <c r="I33" s="22">
        <f t="shared" si="2"/>
        <v>356.25</v>
      </c>
    </row>
    <row r="34" spans="1:9" ht="20.25" x14ac:dyDescent="0.3">
      <c r="A34" s="19" t="s">
        <v>41</v>
      </c>
      <c r="B34" s="19" t="s">
        <v>11</v>
      </c>
      <c r="C34" s="20">
        <v>10</v>
      </c>
      <c r="D34" s="20">
        <v>0</v>
      </c>
      <c r="E34" s="21">
        <f t="shared" si="0"/>
        <v>10</v>
      </c>
      <c r="F34" s="19">
        <v>1</v>
      </c>
      <c r="G34" s="21">
        <f t="shared" si="1"/>
        <v>9</v>
      </c>
      <c r="H34" s="19">
        <v>176</v>
      </c>
      <c r="I34" s="22">
        <f t="shared" si="2"/>
        <v>1584</v>
      </c>
    </row>
    <row r="35" spans="1:9" ht="20.25" x14ac:dyDescent="0.3">
      <c r="A35" s="19" t="s">
        <v>42</v>
      </c>
      <c r="B35" s="19" t="s">
        <v>11</v>
      </c>
      <c r="C35" s="20">
        <v>31</v>
      </c>
      <c r="D35" s="20">
        <v>0</v>
      </c>
      <c r="E35" s="21">
        <f t="shared" si="0"/>
        <v>31</v>
      </c>
      <c r="F35" s="19">
        <v>4</v>
      </c>
      <c r="G35" s="21">
        <f t="shared" si="1"/>
        <v>27</v>
      </c>
      <c r="H35" s="19">
        <v>30.8</v>
      </c>
      <c r="I35" s="22">
        <f t="shared" si="2"/>
        <v>831.6</v>
      </c>
    </row>
    <row r="36" spans="1:9" ht="20.25" x14ac:dyDescent="0.3">
      <c r="A36" s="19" t="s">
        <v>43</v>
      </c>
      <c r="B36" s="19" t="s">
        <v>11</v>
      </c>
      <c r="C36" s="20">
        <v>350</v>
      </c>
      <c r="D36" s="20">
        <v>100</v>
      </c>
      <c r="E36" s="21">
        <f t="shared" si="0"/>
        <v>450</v>
      </c>
      <c r="F36" s="19">
        <v>100</v>
      </c>
      <c r="G36" s="21">
        <f t="shared" si="1"/>
        <v>350</v>
      </c>
      <c r="H36" s="19">
        <v>7.91</v>
      </c>
      <c r="I36" s="22">
        <f t="shared" si="2"/>
        <v>2768.5</v>
      </c>
    </row>
    <row r="37" spans="1:9" ht="20.25" x14ac:dyDescent="0.3">
      <c r="A37" s="19" t="s">
        <v>44</v>
      </c>
      <c r="B37" s="19" t="s">
        <v>11</v>
      </c>
      <c r="C37" s="20">
        <v>160</v>
      </c>
      <c r="D37" s="20">
        <v>100</v>
      </c>
      <c r="E37" s="21">
        <f t="shared" si="0"/>
        <v>260</v>
      </c>
      <c r="F37" s="19">
        <v>10</v>
      </c>
      <c r="G37" s="21">
        <f t="shared" si="1"/>
        <v>250</v>
      </c>
      <c r="H37" s="19">
        <v>2.0699999999999998</v>
      </c>
      <c r="I37" s="22">
        <f t="shared" si="2"/>
        <v>517.5</v>
      </c>
    </row>
    <row r="38" spans="1:9" ht="20.25" x14ac:dyDescent="0.3">
      <c r="A38" s="19" t="s">
        <v>45</v>
      </c>
      <c r="B38" s="19" t="s">
        <v>11</v>
      </c>
      <c r="C38" s="20">
        <v>340</v>
      </c>
      <c r="D38" s="20">
        <v>0</v>
      </c>
      <c r="E38" s="21">
        <f t="shared" si="0"/>
        <v>340</v>
      </c>
      <c r="F38" s="19">
        <v>20</v>
      </c>
      <c r="G38" s="21">
        <f t="shared" si="1"/>
        <v>320</v>
      </c>
      <c r="H38" s="19">
        <v>9.75</v>
      </c>
      <c r="I38" s="22">
        <f t="shared" si="2"/>
        <v>3120</v>
      </c>
    </row>
    <row r="39" spans="1:9" ht="20.25" x14ac:dyDescent="0.3">
      <c r="A39" s="19" t="s">
        <v>46</v>
      </c>
      <c r="B39" s="23" t="s">
        <v>11</v>
      </c>
      <c r="C39" s="20">
        <v>1440</v>
      </c>
      <c r="D39" s="20">
        <v>0</v>
      </c>
      <c r="E39" s="21">
        <f t="shared" si="0"/>
        <v>1440</v>
      </c>
      <c r="F39" s="23">
        <v>0</v>
      </c>
      <c r="G39" s="21">
        <f t="shared" si="1"/>
        <v>1440</v>
      </c>
      <c r="H39" s="23">
        <v>15</v>
      </c>
      <c r="I39" s="22">
        <f t="shared" si="2"/>
        <v>21600</v>
      </c>
    </row>
    <row r="40" spans="1:9" ht="20.25" x14ac:dyDescent="0.3">
      <c r="A40" s="19" t="s">
        <v>205</v>
      </c>
      <c r="B40" s="19" t="s">
        <v>11</v>
      </c>
      <c r="C40" s="20">
        <v>10</v>
      </c>
      <c r="D40" s="20">
        <v>5</v>
      </c>
      <c r="E40" s="21">
        <f t="shared" si="0"/>
        <v>15</v>
      </c>
      <c r="F40" s="19">
        <v>2</v>
      </c>
      <c r="G40" s="21">
        <f t="shared" si="1"/>
        <v>13</v>
      </c>
      <c r="H40" s="19">
        <v>75.05</v>
      </c>
      <c r="I40" s="22">
        <f t="shared" si="2"/>
        <v>975.65</v>
      </c>
    </row>
    <row r="41" spans="1:9" ht="20.25" x14ac:dyDescent="0.3">
      <c r="A41" s="19" t="s">
        <v>48</v>
      </c>
      <c r="B41" s="19" t="s">
        <v>11</v>
      </c>
      <c r="C41" s="20">
        <v>900</v>
      </c>
      <c r="D41" s="20">
        <v>0</v>
      </c>
      <c r="E41" s="21">
        <f t="shared" si="0"/>
        <v>900</v>
      </c>
      <c r="F41" s="19">
        <v>50</v>
      </c>
      <c r="G41" s="21">
        <f t="shared" si="1"/>
        <v>850</v>
      </c>
      <c r="H41" s="19">
        <v>52</v>
      </c>
      <c r="I41" s="22">
        <f t="shared" si="2"/>
        <v>44200</v>
      </c>
    </row>
    <row r="42" spans="1:9" ht="20.25" x14ac:dyDescent="0.3">
      <c r="A42" s="19" t="s">
        <v>49</v>
      </c>
      <c r="B42" s="19" t="s">
        <v>11</v>
      </c>
      <c r="C42" s="20">
        <v>100</v>
      </c>
      <c r="D42" s="20">
        <v>0</v>
      </c>
      <c r="E42" s="21">
        <f t="shared" si="0"/>
        <v>100</v>
      </c>
      <c r="F42" s="19">
        <v>0</v>
      </c>
      <c r="G42" s="21">
        <f t="shared" si="1"/>
        <v>100</v>
      </c>
      <c r="H42" s="19">
        <v>17.82</v>
      </c>
      <c r="I42" s="22">
        <f t="shared" si="2"/>
        <v>1782</v>
      </c>
    </row>
    <row r="43" spans="1:9" ht="20.25" x14ac:dyDescent="0.3">
      <c r="A43" s="19" t="s">
        <v>50</v>
      </c>
      <c r="B43" s="19" t="s">
        <v>11</v>
      </c>
      <c r="C43" s="20">
        <v>1800</v>
      </c>
      <c r="D43" s="20">
        <v>0</v>
      </c>
      <c r="E43" s="21">
        <f t="shared" si="0"/>
        <v>1800</v>
      </c>
      <c r="F43" s="19">
        <v>100</v>
      </c>
      <c r="G43" s="21">
        <f t="shared" si="1"/>
        <v>1700</v>
      </c>
      <c r="H43" s="19">
        <v>7.68</v>
      </c>
      <c r="I43" s="22">
        <f t="shared" si="2"/>
        <v>13056</v>
      </c>
    </row>
    <row r="44" spans="1:9" ht="20.25" x14ac:dyDescent="0.3">
      <c r="A44" s="19" t="s">
        <v>51</v>
      </c>
      <c r="B44" s="19" t="s">
        <v>11</v>
      </c>
      <c r="C44" s="20">
        <v>300</v>
      </c>
      <c r="D44" s="20">
        <v>0</v>
      </c>
      <c r="E44" s="21">
        <f t="shared" si="0"/>
        <v>300</v>
      </c>
      <c r="F44" s="19">
        <v>0</v>
      </c>
      <c r="G44" s="21">
        <f t="shared" si="1"/>
        <v>300</v>
      </c>
      <c r="H44" s="19">
        <v>13.51</v>
      </c>
      <c r="I44" s="22">
        <f t="shared" si="2"/>
        <v>4053</v>
      </c>
    </row>
    <row r="45" spans="1:9" ht="20.25" x14ac:dyDescent="0.3">
      <c r="A45" s="19" t="s">
        <v>52</v>
      </c>
      <c r="B45" s="19" t="s">
        <v>11</v>
      </c>
      <c r="C45" s="20">
        <v>700</v>
      </c>
      <c r="D45" s="20">
        <v>0</v>
      </c>
      <c r="E45" s="21">
        <f t="shared" si="0"/>
        <v>700</v>
      </c>
      <c r="F45" s="19">
        <v>50</v>
      </c>
      <c r="G45" s="21">
        <v>650</v>
      </c>
      <c r="H45" s="19">
        <v>13.77</v>
      </c>
      <c r="I45" s="22">
        <f t="shared" si="2"/>
        <v>8950.5</v>
      </c>
    </row>
    <row r="46" spans="1:9" ht="20.25" x14ac:dyDescent="0.3">
      <c r="A46" s="19" t="s">
        <v>53</v>
      </c>
      <c r="B46" s="19" t="s">
        <v>11</v>
      </c>
      <c r="C46" s="20">
        <v>217</v>
      </c>
      <c r="D46" s="20">
        <v>0</v>
      </c>
      <c r="E46" s="21">
        <f t="shared" si="0"/>
        <v>217</v>
      </c>
      <c r="F46" s="19">
        <v>0</v>
      </c>
      <c r="G46" s="21">
        <v>217</v>
      </c>
      <c r="H46" s="19">
        <v>17.84</v>
      </c>
      <c r="I46" s="22">
        <f t="shared" si="2"/>
        <v>3871.2799999999997</v>
      </c>
    </row>
    <row r="47" spans="1:9" ht="20.25" x14ac:dyDescent="0.3">
      <c r="A47" s="19" t="s">
        <v>54</v>
      </c>
      <c r="B47" s="19" t="s">
        <v>11</v>
      </c>
      <c r="C47" s="20">
        <v>100</v>
      </c>
      <c r="D47" s="20">
        <v>0</v>
      </c>
      <c r="E47" s="21">
        <f t="shared" si="0"/>
        <v>100</v>
      </c>
      <c r="F47" s="19">
        <v>0</v>
      </c>
      <c r="G47" s="21">
        <f t="shared" si="1"/>
        <v>100</v>
      </c>
      <c r="H47" s="19">
        <v>10.45</v>
      </c>
      <c r="I47" s="22">
        <f t="shared" si="2"/>
        <v>1045</v>
      </c>
    </row>
    <row r="48" spans="1:9" ht="20.25" x14ac:dyDescent="0.3">
      <c r="A48" s="19" t="s">
        <v>55</v>
      </c>
      <c r="B48" s="19" t="s">
        <v>11</v>
      </c>
      <c r="C48" s="20">
        <v>0</v>
      </c>
      <c r="D48" s="20">
        <v>0</v>
      </c>
      <c r="E48" s="21">
        <f t="shared" si="0"/>
        <v>0</v>
      </c>
      <c r="F48" s="19">
        <v>0</v>
      </c>
      <c r="G48" s="21">
        <f t="shared" si="1"/>
        <v>0</v>
      </c>
      <c r="H48" s="19">
        <v>1.2</v>
      </c>
      <c r="I48" s="22">
        <f t="shared" si="2"/>
        <v>0</v>
      </c>
    </row>
    <row r="49" spans="1:9" ht="20.25" x14ac:dyDescent="0.3">
      <c r="A49" s="19" t="s">
        <v>56</v>
      </c>
      <c r="B49" s="19" t="s">
        <v>11</v>
      </c>
      <c r="C49" s="20">
        <v>90</v>
      </c>
      <c r="D49" s="20">
        <v>0</v>
      </c>
      <c r="E49" s="21">
        <f t="shared" si="0"/>
        <v>90</v>
      </c>
      <c r="F49" s="19">
        <v>0</v>
      </c>
      <c r="G49" s="21">
        <f t="shared" si="1"/>
        <v>90</v>
      </c>
      <c r="H49" s="19">
        <v>1.64</v>
      </c>
      <c r="I49" s="22">
        <f t="shared" si="2"/>
        <v>147.6</v>
      </c>
    </row>
    <row r="50" spans="1:9" ht="20.25" x14ac:dyDescent="0.3">
      <c r="A50" s="19" t="s">
        <v>57</v>
      </c>
      <c r="B50" s="19" t="s">
        <v>11</v>
      </c>
      <c r="C50" s="20">
        <v>400</v>
      </c>
      <c r="D50" s="20">
        <v>0</v>
      </c>
      <c r="E50" s="21">
        <f t="shared" si="0"/>
        <v>400</v>
      </c>
      <c r="F50" s="19">
        <v>10</v>
      </c>
      <c r="G50" s="21">
        <f t="shared" si="1"/>
        <v>390</v>
      </c>
      <c r="H50" s="19">
        <v>34.76</v>
      </c>
      <c r="I50" s="22">
        <f t="shared" si="2"/>
        <v>13556.4</v>
      </c>
    </row>
    <row r="51" spans="1:9" ht="20.25" x14ac:dyDescent="0.3">
      <c r="A51" s="19" t="s">
        <v>58</v>
      </c>
      <c r="B51" s="19" t="s">
        <v>11</v>
      </c>
      <c r="C51" s="20">
        <v>90</v>
      </c>
      <c r="D51" s="20">
        <v>0</v>
      </c>
      <c r="E51" s="21">
        <f t="shared" si="0"/>
        <v>90</v>
      </c>
      <c r="F51" s="19">
        <v>20</v>
      </c>
      <c r="G51" s="21">
        <f t="shared" si="1"/>
        <v>70</v>
      </c>
      <c r="H51" s="19">
        <v>15.29</v>
      </c>
      <c r="I51" s="22">
        <f t="shared" si="2"/>
        <v>1070.3</v>
      </c>
    </row>
    <row r="52" spans="1:9" ht="20.25" x14ac:dyDescent="0.3">
      <c r="A52" s="19" t="s">
        <v>59</v>
      </c>
      <c r="B52" s="19" t="s">
        <v>11</v>
      </c>
      <c r="C52" s="20">
        <v>300</v>
      </c>
      <c r="D52" s="20">
        <v>0</v>
      </c>
      <c r="E52" s="21">
        <f t="shared" si="0"/>
        <v>300</v>
      </c>
      <c r="F52" s="19">
        <v>10</v>
      </c>
      <c r="G52" s="21">
        <f t="shared" si="1"/>
        <v>290</v>
      </c>
      <c r="H52" s="19">
        <v>33</v>
      </c>
      <c r="I52" s="22">
        <f t="shared" si="2"/>
        <v>9570</v>
      </c>
    </row>
    <row r="53" spans="1:9" ht="20.25" x14ac:dyDescent="0.3">
      <c r="A53" s="19" t="s">
        <v>60</v>
      </c>
      <c r="B53" s="19" t="s">
        <v>11</v>
      </c>
      <c r="C53" s="20">
        <v>40</v>
      </c>
      <c r="D53" s="20">
        <v>100</v>
      </c>
      <c r="E53" s="21">
        <f t="shared" si="0"/>
        <v>140</v>
      </c>
      <c r="F53" s="19">
        <v>70</v>
      </c>
      <c r="G53" s="21">
        <f t="shared" si="1"/>
        <v>70</v>
      </c>
      <c r="H53" s="19">
        <v>0.35</v>
      </c>
      <c r="I53" s="22">
        <f t="shared" si="2"/>
        <v>24.5</v>
      </c>
    </row>
    <row r="54" spans="1:9" ht="20.25" x14ac:dyDescent="0.3">
      <c r="A54" s="19" t="s">
        <v>61</v>
      </c>
      <c r="B54" s="19" t="s">
        <v>11</v>
      </c>
      <c r="C54" s="20">
        <v>50</v>
      </c>
      <c r="D54" s="20">
        <v>100</v>
      </c>
      <c r="E54" s="21">
        <f t="shared" si="0"/>
        <v>150</v>
      </c>
      <c r="F54" s="19">
        <v>120</v>
      </c>
      <c r="G54" s="21">
        <f t="shared" si="1"/>
        <v>30</v>
      </c>
      <c r="H54" s="19">
        <v>0.73</v>
      </c>
      <c r="I54" s="22">
        <f t="shared" si="2"/>
        <v>21.9</v>
      </c>
    </row>
    <row r="55" spans="1:9" ht="20.25" x14ac:dyDescent="0.3">
      <c r="A55" s="19" t="s">
        <v>213</v>
      </c>
      <c r="B55" s="19" t="s">
        <v>11</v>
      </c>
      <c r="C55" s="20">
        <v>0</v>
      </c>
      <c r="D55" s="20">
        <v>1</v>
      </c>
      <c r="E55" s="21">
        <f t="shared" si="0"/>
        <v>1</v>
      </c>
      <c r="F55" s="19">
        <v>0</v>
      </c>
      <c r="G55" s="21">
        <f t="shared" si="1"/>
        <v>1</v>
      </c>
      <c r="H55" s="19">
        <v>3485</v>
      </c>
      <c r="I55" s="22">
        <f t="shared" si="2"/>
        <v>3485</v>
      </c>
    </row>
    <row r="56" spans="1:9" ht="20.25" x14ac:dyDescent="0.3">
      <c r="A56" s="19" t="s">
        <v>202</v>
      </c>
      <c r="B56" s="19" t="s">
        <v>11</v>
      </c>
      <c r="C56" s="20">
        <v>50</v>
      </c>
      <c r="D56" s="20">
        <v>0</v>
      </c>
      <c r="E56" s="21">
        <f t="shared" si="0"/>
        <v>50</v>
      </c>
      <c r="F56" s="19">
        <v>0</v>
      </c>
      <c r="G56" s="21">
        <v>50</v>
      </c>
      <c r="H56" s="19">
        <v>0.53</v>
      </c>
      <c r="I56" s="22">
        <f t="shared" si="2"/>
        <v>26.5</v>
      </c>
    </row>
    <row r="57" spans="1:9" ht="20.25" x14ac:dyDescent="0.3">
      <c r="A57" s="19" t="s">
        <v>206</v>
      </c>
      <c r="B57" s="19" t="s">
        <v>11</v>
      </c>
      <c r="C57" s="20">
        <v>9</v>
      </c>
      <c r="D57" s="20">
        <v>0</v>
      </c>
      <c r="E57" s="21">
        <f t="shared" si="0"/>
        <v>9</v>
      </c>
      <c r="F57" s="19">
        <v>0</v>
      </c>
      <c r="G57" s="21">
        <v>9</v>
      </c>
      <c r="H57" s="19">
        <v>380.28</v>
      </c>
      <c r="I57" s="22">
        <f t="shared" si="2"/>
        <v>3422.5199999999995</v>
      </c>
    </row>
    <row r="58" spans="1:9" ht="20.25" x14ac:dyDescent="0.3">
      <c r="A58" s="19" t="s">
        <v>63</v>
      </c>
      <c r="B58" s="19" t="s">
        <v>11</v>
      </c>
      <c r="C58" s="20">
        <v>130</v>
      </c>
      <c r="D58" s="20">
        <v>0</v>
      </c>
      <c r="E58" s="21">
        <f t="shared" si="0"/>
        <v>130</v>
      </c>
      <c r="F58" s="19">
        <v>0</v>
      </c>
      <c r="G58" s="21">
        <f t="shared" si="1"/>
        <v>130</v>
      </c>
      <c r="H58" s="19">
        <v>22.68</v>
      </c>
      <c r="I58" s="22">
        <f t="shared" si="2"/>
        <v>2948.4</v>
      </c>
    </row>
    <row r="59" spans="1:9" ht="20.25" x14ac:dyDescent="0.3">
      <c r="A59" s="19" t="s">
        <v>64</v>
      </c>
      <c r="B59" s="19" t="s">
        <v>11</v>
      </c>
      <c r="C59" s="20">
        <v>100</v>
      </c>
      <c r="D59" s="20">
        <v>0</v>
      </c>
      <c r="E59" s="21">
        <f t="shared" si="0"/>
        <v>100</v>
      </c>
      <c r="F59" s="19">
        <v>0</v>
      </c>
      <c r="G59" s="21">
        <f t="shared" si="1"/>
        <v>100</v>
      </c>
      <c r="H59" s="19">
        <v>2.5299999999999998</v>
      </c>
      <c r="I59" s="22">
        <f t="shared" si="2"/>
        <v>252.99999999999997</v>
      </c>
    </row>
    <row r="60" spans="1:9" ht="20.25" x14ac:dyDescent="0.3">
      <c r="A60" s="19" t="s">
        <v>65</v>
      </c>
      <c r="B60" s="19" t="s">
        <v>11</v>
      </c>
      <c r="C60" s="20">
        <v>200</v>
      </c>
      <c r="D60" s="20">
        <v>0</v>
      </c>
      <c r="E60" s="21">
        <f t="shared" si="0"/>
        <v>200</v>
      </c>
      <c r="F60" s="19">
        <v>50</v>
      </c>
      <c r="G60" s="21">
        <f t="shared" si="1"/>
        <v>150</v>
      </c>
      <c r="H60" s="19">
        <v>27.5</v>
      </c>
      <c r="I60" s="22">
        <f t="shared" si="2"/>
        <v>4125</v>
      </c>
    </row>
    <row r="61" spans="1:9" ht="20.25" x14ac:dyDescent="0.3">
      <c r="A61" s="19" t="s">
        <v>196</v>
      </c>
      <c r="B61" s="19" t="s">
        <v>11</v>
      </c>
      <c r="C61" s="20">
        <v>20</v>
      </c>
      <c r="D61" s="20">
        <v>200</v>
      </c>
      <c r="E61" s="21">
        <f t="shared" si="0"/>
        <v>220</v>
      </c>
      <c r="F61" s="19">
        <v>0</v>
      </c>
      <c r="G61" s="21">
        <f t="shared" si="1"/>
        <v>220</v>
      </c>
      <c r="H61" s="19">
        <v>35</v>
      </c>
      <c r="I61" s="22">
        <f t="shared" si="2"/>
        <v>7700</v>
      </c>
    </row>
    <row r="62" spans="1:9" ht="20.25" x14ac:dyDescent="0.3">
      <c r="A62" s="19" t="s">
        <v>66</v>
      </c>
      <c r="B62" s="19" t="s">
        <v>11</v>
      </c>
      <c r="C62" s="20">
        <v>224</v>
      </c>
      <c r="D62" s="20">
        <v>200</v>
      </c>
      <c r="E62" s="21">
        <f t="shared" si="0"/>
        <v>424</v>
      </c>
      <c r="F62" s="19">
        <v>84</v>
      </c>
      <c r="G62" s="21">
        <f t="shared" si="1"/>
        <v>340</v>
      </c>
      <c r="H62" s="19">
        <v>4.53</v>
      </c>
      <c r="I62" s="22">
        <f t="shared" si="2"/>
        <v>1540.2</v>
      </c>
    </row>
    <row r="63" spans="1:9" ht="20.25" x14ac:dyDescent="0.3">
      <c r="A63" s="19" t="s">
        <v>67</v>
      </c>
      <c r="B63" s="19" t="s">
        <v>11</v>
      </c>
      <c r="C63" s="20">
        <v>640</v>
      </c>
      <c r="D63" s="20">
        <v>300</v>
      </c>
      <c r="E63" s="21">
        <f t="shared" si="0"/>
        <v>940</v>
      </c>
      <c r="F63" s="19">
        <v>21</v>
      </c>
      <c r="G63" s="21">
        <f t="shared" si="1"/>
        <v>919</v>
      </c>
      <c r="H63" s="19">
        <v>1.57</v>
      </c>
      <c r="I63" s="22">
        <f t="shared" si="2"/>
        <v>1442.8300000000002</v>
      </c>
    </row>
    <row r="64" spans="1:9" ht="20.25" x14ac:dyDescent="0.3">
      <c r="A64" s="19" t="s">
        <v>212</v>
      </c>
      <c r="B64" s="19" t="s">
        <v>11</v>
      </c>
      <c r="C64" s="20">
        <v>0</v>
      </c>
      <c r="D64" s="20">
        <v>50</v>
      </c>
      <c r="E64" s="21">
        <f t="shared" si="0"/>
        <v>50</v>
      </c>
      <c r="F64" s="19">
        <v>0</v>
      </c>
      <c r="G64" s="21">
        <f t="shared" si="1"/>
        <v>50</v>
      </c>
      <c r="H64" s="19">
        <v>19.2</v>
      </c>
      <c r="I64" s="22">
        <f t="shared" si="2"/>
        <v>960</v>
      </c>
    </row>
    <row r="65" spans="1:9" ht="20.25" x14ac:dyDescent="0.3">
      <c r="A65" s="19" t="s">
        <v>69</v>
      </c>
      <c r="B65" s="19" t="s">
        <v>11</v>
      </c>
      <c r="C65" s="20">
        <v>559</v>
      </c>
      <c r="D65" s="20">
        <v>0</v>
      </c>
      <c r="E65" s="21">
        <f t="shared" si="0"/>
        <v>559</v>
      </c>
      <c r="F65" s="19">
        <v>0</v>
      </c>
      <c r="G65" s="21">
        <f t="shared" si="1"/>
        <v>559</v>
      </c>
      <c r="H65" s="19">
        <v>10.45</v>
      </c>
      <c r="I65" s="22">
        <f t="shared" si="2"/>
        <v>5841.5499999999993</v>
      </c>
    </row>
    <row r="66" spans="1:9" ht="20.25" x14ac:dyDescent="0.3">
      <c r="A66" s="19" t="s">
        <v>70</v>
      </c>
      <c r="B66" s="19" t="s">
        <v>11</v>
      </c>
      <c r="C66" s="20">
        <v>130</v>
      </c>
      <c r="D66" s="20">
        <v>0</v>
      </c>
      <c r="E66" s="21">
        <f t="shared" si="0"/>
        <v>130</v>
      </c>
      <c r="F66" s="19">
        <v>0</v>
      </c>
      <c r="G66" s="21">
        <f t="shared" si="1"/>
        <v>130</v>
      </c>
      <c r="H66" s="19">
        <v>24.68</v>
      </c>
      <c r="I66" s="22">
        <f t="shared" si="2"/>
        <v>3208.4</v>
      </c>
    </row>
    <row r="67" spans="1:9" ht="20.25" x14ac:dyDescent="0.3">
      <c r="A67" s="19" t="s">
        <v>71</v>
      </c>
      <c r="B67" s="19" t="s">
        <v>11</v>
      </c>
      <c r="C67" s="20">
        <v>90</v>
      </c>
      <c r="D67" s="20">
        <v>0</v>
      </c>
      <c r="E67" s="21">
        <f t="shared" si="0"/>
        <v>90</v>
      </c>
      <c r="F67" s="19">
        <v>40</v>
      </c>
      <c r="G67" s="21">
        <f t="shared" si="1"/>
        <v>50</v>
      </c>
      <c r="H67" s="19">
        <v>2.75</v>
      </c>
      <c r="I67" s="22">
        <f t="shared" si="2"/>
        <v>137.5</v>
      </c>
    </row>
    <row r="68" spans="1:9" ht="20.25" x14ac:dyDescent="0.3">
      <c r="A68" s="24" t="s">
        <v>72</v>
      </c>
      <c r="B68" s="24"/>
      <c r="C68" s="24"/>
      <c r="D68" s="24"/>
      <c r="E68" s="25"/>
      <c r="F68" s="26"/>
      <c r="G68" s="25"/>
      <c r="H68" s="27"/>
      <c r="I68" s="28">
        <f>SUM(I14:I67)</f>
        <v>230615.90999999995</v>
      </c>
    </row>
    <row r="69" spans="1:9" ht="20.25" x14ac:dyDescent="0.3">
      <c r="A69" s="29"/>
      <c r="B69" s="29"/>
      <c r="C69" s="1"/>
      <c r="D69" s="29"/>
      <c r="E69" s="25"/>
      <c r="F69" s="30"/>
      <c r="G69" s="25"/>
      <c r="H69" s="29"/>
    </row>
    <row r="70" spans="1:9" ht="20.25" x14ac:dyDescent="0.3">
      <c r="A70" s="4"/>
      <c r="B70" s="5"/>
      <c r="C70" s="5"/>
      <c r="D70" s="5"/>
      <c r="E70" s="25"/>
      <c r="F70" s="31"/>
      <c r="G70" s="25"/>
      <c r="H70" s="5"/>
      <c r="I70" s="2"/>
    </row>
    <row r="71" spans="1:9" ht="21" thickBot="1" x14ac:dyDescent="0.35">
      <c r="B71" s="1"/>
      <c r="C71" s="32"/>
      <c r="D71" s="32"/>
      <c r="E71" s="25"/>
      <c r="F71" s="31"/>
      <c r="G71" s="25"/>
      <c r="H71" s="5"/>
    </row>
    <row r="72" spans="1:9" x14ac:dyDescent="0.25">
      <c r="A72" s="13" t="s">
        <v>10</v>
      </c>
      <c r="B72" s="14" t="s">
        <v>11</v>
      </c>
      <c r="C72" s="14" t="s">
        <v>12</v>
      </c>
      <c r="D72" s="14" t="s">
        <v>13</v>
      </c>
      <c r="E72" s="33" t="s">
        <v>12</v>
      </c>
      <c r="F72" s="33" t="s">
        <v>14</v>
      </c>
      <c r="G72" s="33" t="s">
        <v>15</v>
      </c>
      <c r="H72" s="14" t="s">
        <v>16</v>
      </c>
      <c r="I72" s="15" t="s">
        <v>16</v>
      </c>
    </row>
    <row r="73" spans="1:9" ht="15.75" thickBot="1" x14ac:dyDescent="0.3">
      <c r="A73" s="16"/>
      <c r="B73" s="17"/>
      <c r="C73" s="17" t="s">
        <v>17</v>
      </c>
      <c r="D73" s="17"/>
      <c r="E73" s="17" t="s">
        <v>14</v>
      </c>
      <c r="F73" s="17" t="s">
        <v>18</v>
      </c>
      <c r="G73" s="17" t="s">
        <v>19</v>
      </c>
      <c r="H73" s="17" t="s">
        <v>20</v>
      </c>
      <c r="I73" s="18" t="s">
        <v>14</v>
      </c>
    </row>
    <row r="74" spans="1:9" ht="20.25" x14ac:dyDescent="0.3">
      <c r="A74" s="19" t="s">
        <v>73</v>
      </c>
      <c r="B74" s="19" t="s">
        <v>11</v>
      </c>
      <c r="C74" s="19">
        <v>263</v>
      </c>
      <c r="D74" s="19">
        <v>0</v>
      </c>
      <c r="E74" s="21">
        <f>+C74+D74</f>
        <v>263</v>
      </c>
      <c r="F74" s="19">
        <v>20</v>
      </c>
      <c r="G74" s="21">
        <f t="shared" ref="G74:G137" si="3">+E74-F74</f>
        <v>243</v>
      </c>
      <c r="H74" s="19">
        <v>73.7</v>
      </c>
      <c r="I74" s="22">
        <f>+G74*H74</f>
        <v>17909.100000000002</v>
      </c>
    </row>
    <row r="75" spans="1:9" ht="20.25" x14ac:dyDescent="0.3">
      <c r="A75" s="19" t="s">
        <v>74</v>
      </c>
      <c r="B75" s="19" t="s">
        <v>11</v>
      </c>
      <c r="C75" s="19">
        <v>70</v>
      </c>
      <c r="D75" s="19">
        <v>0</v>
      </c>
      <c r="E75" s="21">
        <v>70</v>
      </c>
      <c r="F75" s="19">
        <v>2</v>
      </c>
      <c r="G75" s="21">
        <f t="shared" si="3"/>
        <v>68</v>
      </c>
      <c r="H75" s="19">
        <v>160.25</v>
      </c>
      <c r="I75" s="22">
        <f t="shared" ref="I75:I137" si="4">+G75*H75</f>
        <v>10897</v>
      </c>
    </row>
    <row r="76" spans="1:9" ht="20.25" x14ac:dyDescent="0.3">
      <c r="A76" s="19" t="s">
        <v>75</v>
      </c>
      <c r="B76" s="19" t="s">
        <v>11</v>
      </c>
      <c r="C76" s="19">
        <v>0</v>
      </c>
      <c r="D76" s="19">
        <v>0</v>
      </c>
      <c r="E76" s="21">
        <f t="shared" ref="E76:E136" si="5">+C76+D76</f>
        <v>0</v>
      </c>
      <c r="F76" s="19">
        <v>0</v>
      </c>
      <c r="G76" s="21">
        <f t="shared" si="3"/>
        <v>0</v>
      </c>
      <c r="H76" s="19">
        <v>190.8</v>
      </c>
      <c r="I76" s="22">
        <f t="shared" si="4"/>
        <v>0</v>
      </c>
    </row>
    <row r="77" spans="1:9" ht="20.25" x14ac:dyDescent="0.3">
      <c r="A77" s="19" t="s">
        <v>76</v>
      </c>
      <c r="B77" s="19" t="s">
        <v>11</v>
      </c>
      <c r="C77" s="19">
        <v>300</v>
      </c>
      <c r="D77" s="19">
        <v>0</v>
      </c>
      <c r="E77" s="21">
        <f t="shared" si="5"/>
        <v>300</v>
      </c>
      <c r="F77" s="19">
        <v>0</v>
      </c>
      <c r="G77" s="21">
        <f>+E77-F77</f>
        <v>300</v>
      </c>
      <c r="H77" s="19">
        <v>11.24</v>
      </c>
      <c r="I77" s="22">
        <f t="shared" si="4"/>
        <v>3372</v>
      </c>
    </row>
    <row r="78" spans="1:9" ht="20.25" x14ac:dyDescent="0.3">
      <c r="A78" s="19" t="s">
        <v>77</v>
      </c>
      <c r="B78" s="19" t="s">
        <v>11</v>
      </c>
      <c r="C78" s="19">
        <v>140</v>
      </c>
      <c r="D78" s="19">
        <v>50</v>
      </c>
      <c r="E78" s="21">
        <f t="shared" si="5"/>
        <v>190</v>
      </c>
      <c r="F78" s="19">
        <v>20</v>
      </c>
      <c r="G78" s="21">
        <f t="shared" si="3"/>
        <v>170</v>
      </c>
      <c r="H78" s="19">
        <v>30.5</v>
      </c>
      <c r="I78" s="22">
        <f t="shared" si="4"/>
        <v>5185</v>
      </c>
    </row>
    <row r="79" spans="1:9" ht="20.25" x14ac:dyDescent="0.3">
      <c r="A79" s="19" t="s">
        <v>78</v>
      </c>
      <c r="B79" s="19" t="s">
        <v>11</v>
      </c>
      <c r="C79" s="19">
        <v>0</v>
      </c>
      <c r="D79" s="19">
        <v>0</v>
      </c>
      <c r="E79" s="21">
        <f t="shared" si="5"/>
        <v>0</v>
      </c>
      <c r="F79" s="19">
        <v>0</v>
      </c>
      <c r="G79" s="21">
        <f t="shared" si="3"/>
        <v>0</v>
      </c>
      <c r="H79" s="19">
        <v>2.5</v>
      </c>
      <c r="I79" s="22">
        <f t="shared" si="4"/>
        <v>0</v>
      </c>
    </row>
    <row r="80" spans="1:9" ht="20.25" x14ac:dyDescent="0.3">
      <c r="A80" s="19" t="s">
        <v>79</v>
      </c>
      <c r="B80" s="19" t="s">
        <v>11</v>
      </c>
      <c r="C80" s="19">
        <v>9</v>
      </c>
      <c r="D80" s="19">
        <v>0</v>
      </c>
      <c r="E80" s="21">
        <f t="shared" si="5"/>
        <v>9</v>
      </c>
      <c r="F80" s="19">
        <v>2</v>
      </c>
      <c r="G80" s="21">
        <f t="shared" si="3"/>
        <v>7</v>
      </c>
      <c r="H80" s="34">
        <v>132</v>
      </c>
      <c r="I80" s="22">
        <f t="shared" si="4"/>
        <v>924</v>
      </c>
    </row>
    <row r="81" spans="1:9" ht="20.25" x14ac:dyDescent="0.3">
      <c r="A81" s="19" t="s">
        <v>80</v>
      </c>
      <c r="B81" s="19" t="s">
        <v>11</v>
      </c>
      <c r="C81" s="19">
        <v>700</v>
      </c>
      <c r="D81" s="19">
        <v>0</v>
      </c>
      <c r="E81" s="21">
        <f t="shared" si="5"/>
        <v>700</v>
      </c>
      <c r="F81" s="19">
        <v>0</v>
      </c>
      <c r="G81" s="21">
        <f t="shared" si="3"/>
        <v>700</v>
      </c>
      <c r="H81" s="19">
        <v>1.75</v>
      </c>
      <c r="I81" s="22">
        <f t="shared" si="4"/>
        <v>1225</v>
      </c>
    </row>
    <row r="82" spans="1:9" ht="20.25" x14ac:dyDescent="0.3">
      <c r="A82" s="19" t="s">
        <v>81</v>
      </c>
      <c r="B82" s="19" t="s">
        <v>11</v>
      </c>
      <c r="C82" s="19">
        <v>290</v>
      </c>
      <c r="D82" s="19">
        <v>0</v>
      </c>
      <c r="E82" s="21">
        <f t="shared" si="5"/>
        <v>290</v>
      </c>
      <c r="F82" s="19">
        <v>10</v>
      </c>
      <c r="G82" s="21">
        <f t="shared" si="3"/>
        <v>280</v>
      </c>
      <c r="H82" s="19">
        <v>0.4</v>
      </c>
      <c r="I82" s="22">
        <f t="shared" si="4"/>
        <v>112</v>
      </c>
    </row>
    <row r="83" spans="1:9" ht="20.25" x14ac:dyDescent="0.3">
      <c r="A83" s="19" t="s">
        <v>82</v>
      </c>
      <c r="B83" s="19" t="s">
        <v>11</v>
      </c>
      <c r="C83" s="19">
        <v>9</v>
      </c>
      <c r="D83" s="19">
        <v>0</v>
      </c>
      <c r="E83" s="21">
        <f t="shared" si="5"/>
        <v>9</v>
      </c>
      <c r="F83" s="19">
        <v>0</v>
      </c>
      <c r="G83" s="21">
        <f t="shared" si="3"/>
        <v>9</v>
      </c>
      <c r="H83" s="19">
        <v>4.4000000000000004</v>
      </c>
      <c r="I83" s="22">
        <f t="shared" si="4"/>
        <v>39.6</v>
      </c>
    </row>
    <row r="84" spans="1:9" ht="20.25" x14ac:dyDescent="0.3">
      <c r="A84" s="19" t="s">
        <v>83</v>
      </c>
      <c r="B84" s="19" t="s">
        <v>11</v>
      </c>
      <c r="C84" s="19">
        <v>45</v>
      </c>
      <c r="D84" s="19">
        <v>20</v>
      </c>
      <c r="E84" s="21">
        <f t="shared" si="5"/>
        <v>65</v>
      </c>
      <c r="F84" s="19">
        <v>5</v>
      </c>
      <c r="G84" s="21">
        <f t="shared" si="3"/>
        <v>60</v>
      </c>
      <c r="H84" s="19">
        <v>463.76</v>
      </c>
      <c r="I84" s="22">
        <f t="shared" si="4"/>
        <v>27825.599999999999</v>
      </c>
    </row>
    <row r="85" spans="1:9" ht="20.25" x14ac:dyDescent="0.3">
      <c r="A85" s="19" t="s">
        <v>84</v>
      </c>
      <c r="B85" s="19" t="s">
        <v>85</v>
      </c>
      <c r="C85" s="19">
        <v>300</v>
      </c>
      <c r="D85" s="19">
        <v>500</v>
      </c>
      <c r="E85" s="21">
        <f t="shared" si="5"/>
        <v>800</v>
      </c>
      <c r="F85" s="19">
        <v>100</v>
      </c>
      <c r="G85" s="21">
        <f t="shared" si="3"/>
        <v>700</v>
      </c>
      <c r="H85" s="19">
        <v>9.1199999999999992</v>
      </c>
      <c r="I85" s="22">
        <f t="shared" si="4"/>
        <v>6383.9999999999991</v>
      </c>
    </row>
    <row r="86" spans="1:9" ht="20.25" x14ac:dyDescent="0.3">
      <c r="A86" s="19" t="s">
        <v>86</v>
      </c>
      <c r="B86" s="19" t="s">
        <v>85</v>
      </c>
      <c r="C86" s="19">
        <v>40</v>
      </c>
      <c r="D86" s="19">
        <v>0</v>
      </c>
      <c r="E86" s="21">
        <f t="shared" si="5"/>
        <v>40</v>
      </c>
      <c r="F86" s="19">
        <v>40</v>
      </c>
      <c r="G86" s="21">
        <f t="shared" si="3"/>
        <v>0</v>
      </c>
      <c r="H86" s="19">
        <v>138.6</v>
      </c>
      <c r="I86" s="22">
        <f t="shared" si="4"/>
        <v>0</v>
      </c>
    </row>
    <row r="87" spans="1:9" ht="20.25" x14ac:dyDescent="0.3">
      <c r="A87" s="19" t="s">
        <v>87</v>
      </c>
      <c r="B87" s="19" t="s">
        <v>85</v>
      </c>
      <c r="C87" s="19">
        <v>260</v>
      </c>
      <c r="D87" s="19">
        <v>0</v>
      </c>
      <c r="E87" s="21">
        <f t="shared" si="5"/>
        <v>260</v>
      </c>
      <c r="F87" s="19">
        <v>0</v>
      </c>
      <c r="G87" s="21">
        <v>260</v>
      </c>
      <c r="H87" s="19">
        <v>135.26</v>
      </c>
      <c r="I87" s="22">
        <f t="shared" si="4"/>
        <v>35167.599999999999</v>
      </c>
    </row>
    <row r="88" spans="1:9" ht="20.25" x14ac:dyDescent="0.3">
      <c r="A88" s="19" t="s">
        <v>88</v>
      </c>
      <c r="B88" s="19" t="s">
        <v>11</v>
      </c>
      <c r="C88" s="19">
        <v>1600</v>
      </c>
      <c r="D88" s="19">
        <v>500</v>
      </c>
      <c r="E88" s="21">
        <f t="shared" si="5"/>
        <v>2100</v>
      </c>
      <c r="F88" s="19">
        <v>0</v>
      </c>
      <c r="G88" s="21">
        <f t="shared" si="3"/>
        <v>2100</v>
      </c>
      <c r="H88" s="19">
        <v>9.33</v>
      </c>
      <c r="I88" s="22">
        <f t="shared" si="4"/>
        <v>19593</v>
      </c>
    </row>
    <row r="89" spans="1:9" ht="20.25" x14ac:dyDescent="0.3">
      <c r="A89" s="19" t="s">
        <v>89</v>
      </c>
      <c r="B89" s="19" t="s">
        <v>11</v>
      </c>
      <c r="C89" s="19">
        <v>40</v>
      </c>
      <c r="D89" s="19">
        <v>0</v>
      </c>
      <c r="E89" s="21">
        <f t="shared" si="5"/>
        <v>40</v>
      </c>
      <c r="F89" s="19">
        <v>0</v>
      </c>
      <c r="G89" s="21">
        <f t="shared" si="3"/>
        <v>40</v>
      </c>
      <c r="H89" s="19">
        <v>158.4</v>
      </c>
      <c r="I89" s="22">
        <f t="shared" si="4"/>
        <v>6336</v>
      </c>
    </row>
    <row r="90" spans="1:9" ht="20.25" x14ac:dyDescent="0.3">
      <c r="A90" s="19" t="s">
        <v>90</v>
      </c>
      <c r="B90" s="19" t="s">
        <v>11</v>
      </c>
      <c r="C90" s="19">
        <v>0</v>
      </c>
      <c r="D90" s="19">
        <v>0</v>
      </c>
      <c r="E90" s="21">
        <f t="shared" si="5"/>
        <v>0</v>
      </c>
      <c r="F90" s="19">
        <v>0</v>
      </c>
      <c r="G90" s="21">
        <f t="shared" si="3"/>
        <v>0</v>
      </c>
      <c r="H90" s="19">
        <v>1.84</v>
      </c>
      <c r="I90" s="22">
        <f t="shared" si="4"/>
        <v>0</v>
      </c>
    </row>
    <row r="91" spans="1:9" ht="20.25" x14ac:dyDescent="0.3">
      <c r="A91" s="19" t="s">
        <v>91</v>
      </c>
      <c r="B91" s="19" t="s">
        <v>11</v>
      </c>
      <c r="C91" s="19">
        <v>367</v>
      </c>
      <c r="D91" s="19">
        <v>0</v>
      </c>
      <c r="E91" s="21">
        <v>367</v>
      </c>
      <c r="F91" s="19">
        <v>0</v>
      </c>
      <c r="G91" s="21">
        <f t="shared" si="3"/>
        <v>367</v>
      </c>
      <c r="H91" s="19">
        <v>1.84</v>
      </c>
      <c r="I91" s="22">
        <f t="shared" si="4"/>
        <v>675.28</v>
      </c>
    </row>
    <row r="92" spans="1:9" ht="20.25" x14ac:dyDescent="0.3">
      <c r="A92" s="19" t="s">
        <v>92</v>
      </c>
      <c r="B92" s="19" t="s">
        <v>11</v>
      </c>
      <c r="C92" s="19">
        <v>0</v>
      </c>
      <c r="D92" s="19">
        <v>0</v>
      </c>
      <c r="E92" s="21">
        <f t="shared" si="5"/>
        <v>0</v>
      </c>
      <c r="F92" s="19">
        <v>0</v>
      </c>
      <c r="G92" s="21">
        <f t="shared" si="3"/>
        <v>0</v>
      </c>
      <c r="H92" s="19">
        <v>0</v>
      </c>
      <c r="I92" s="22">
        <f t="shared" si="4"/>
        <v>0</v>
      </c>
    </row>
    <row r="93" spans="1:9" ht="20.25" x14ac:dyDescent="0.3">
      <c r="A93" s="19" t="s">
        <v>93</v>
      </c>
      <c r="B93" s="19" t="s">
        <v>11</v>
      </c>
      <c r="C93" s="19">
        <v>430</v>
      </c>
      <c r="D93" s="19">
        <v>0</v>
      </c>
      <c r="E93" s="21">
        <f t="shared" si="5"/>
        <v>430</v>
      </c>
      <c r="F93" s="19">
        <v>20</v>
      </c>
      <c r="G93" s="21">
        <v>410</v>
      </c>
      <c r="H93" s="19">
        <v>0.55000000000000004</v>
      </c>
      <c r="I93" s="22">
        <f t="shared" si="4"/>
        <v>225.50000000000003</v>
      </c>
    </row>
    <row r="94" spans="1:9" ht="20.25" x14ac:dyDescent="0.3">
      <c r="A94" s="19" t="s">
        <v>94</v>
      </c>
      <c r="B94" s="19" t="s">
        <v>11</v>
      </c>
      <c r="C94" s="19">
        <v>0</v>
      </c>
      <c r="D94" s="19">
        <v>0</v>
      </c>
      <c r="E94" s="21">
        <f t="shared" si="5"/>
        <v>0</v>
      </c>
      <c r="F94" s="19">
        <v>0</v>
      </c>
      <c r="G94" s="21">
        <f t="shared" si="3"/>
        <v>0</v>
      </c>
      <c r="H94" s="19">
        <v>0</v>
      </c>
      <c r="I94" s="22">
        <f t="shared" si="4"/>
        <v>0</v>
      </c>
    </row>
    <row r="95" spans="1:9" ht="20.25" x14ac:dyDescent="0.3">
      <c r="A95" s="19" t="s">
        <v>95</v>
      </c>
      <c r="B95" s="19" t="s">
        <v>11</v>
      </c>
      <c r="C95" s="19">
        <v>504</v>
      </c>
      <c r="D95" s="19">
        <v>0</v>
      </c>
      <c r="E95" s="21">
        <f t="shared" si="5"/>
        <v>504</v>
      </c>
      <c r="F95" s="19">
        <v>4</v>
      </c>
      <c r="G95" s="21">
        <f t="shared" si="3"/>
        <v>500</v>
      </c>
      <c r="H95" s="19">
        <v>22</v>
      </c>
      <c r="I95" s="22">
        <f t="shared" si="4"/>
        <v>11000</v>
      </c>
    </row>
    <row r="96" spans="1:9" ht="20.25" x14ac:dyDescent="0.3">
      <c r="A96" s="19" t="s">
        <v>96</v>
      </c>
      <c r="B96" s="19" t="s">
        <v>11</v>
      </c>
      <c r="C96" s="19">
        <v>129</v>
      </c>
      <c r="D96" s="19">
        <v>0</v>
      </c>
      <c r="E96" s="21">
        <f t="shared" si="5"/>
        <v>129</v>
      </c>
      <c r="F96" s="19">
        <v>28</v>
      </c>
      <c r="G96" s="21">
        <f t="shared" si="3"/>
        <v>101</v>
      </c>
      <c r="H96" s="19">
        <v>31.08</v>
      </c>
      <c r="I96" s="22">
        <f t="shared" si="4"/>
        <v>3139.08</v>
      </c>
    </row>
    <row r="97" spans="1:9" ht="20.25" x14ac:dyDescent="0.3">
      <c r="A97" s="19" t="s">
        <v>97</v>
      </c>
      <c r="B97" s="19" t="s">
        <v>11</v>
      </c>
      <c r="C97" s="19">
        <v>0</v>
      </c>
      <c r="D97" s="19">
        <v>0</v>
      </c>
      <c r="E97" s="21">
        <f t="shared" si="5"/>
        <v>0</v>
      </c>
      <c r="F97" s="19">
        <v>0</v>
      </c>
      <c r="G97" s="21">
        <f t="shared" si="3"/>
        <v>0</v>
      </c>
      <c r="H97" s="19">
        <v>0</v>
      </c>
      <c r="I97" s="22">
        <f t="shared" si="4"/>
        <v>0</v>
      </c>
    </row>
    <row r="98" spans="1:9" ht="20.25" x14ac:dyDescent="0.3">
      <c r="A98" s="19" t="s">
        <v>98</v>
      </c>
      <c r="B98" s="19" t="s">
        <v>11</v>
      </c>
      <c r="C98" s="19">
        <v>140</v>
      </c>
      <c r="D98" s="19">
        <v>0</v>
      </c>
      <c r="E98" s="21">
        <f t="shared" si="5"/>
        <v>140</v>
      </c>
      <c r="F98" s="19">
        <v>0</v>
      </c>
      <c r="G98" s="21">
        <f t="shared" si="3"/>
        <v>140</v>
      </c>
      <c r="H98" s="19">
        <v>48.68</v>
      </c>
      <c r="I98" s="22">
        <f t="shared" si="4"/>
        <v>6815.2</v>
      </c>
    </row>
    <row r="99" spans="1:9" ht="20.25" x14ac:dyDescent="0.3">
      <c r="A99" s="19" t="s">
        <v>99</v>
      </c>
      <c r="B99" s="19" t="s">
        <v>11</v>
      </c>
      <c r="C99" s="19">
        <v>144</v>
      </c>
      <c r="D99" s="19">
        <v>0</v>
      </c>
      <c r="E99" s="21">
        <f t="shared" si="5"/>
        <v>144</v>
      </c>
      <c r="F99" s="19">
        <v>0</v>
      </c>
      <c r="G99" s="21">
        <f t="shared" si="3"/>
        <v>144</v>
      </c>
      <c r="H99" s="19">
        <v>58</v>
      </c>
      <c r="I99" s="22">
        <f t="shared" si="4"/>
        <v>8352</v>
      </c>
    </row>
    <row r="100" spans="1:9" ht="20.25" x14ac:dyDescent="0.3">
      <c r="A100" s="19" t="s">
        <v>100</v>
      </c>
      <c r="B100" s="19" t="s">
        <v>11</v>
      </c>
      <c r="C100" s="19">
        <v>82</v>
      </c>
      <c r="D100" s="19">
        <v>0</v>
      </c>
      <c r="E100" s="21">
        <f t="shared" si="5"/>
        <v>82</v>
      </c>
      <c r="F100" s="19">
        <v>46</v>
      </c>
      <c r="G100" s="21">
        <f t="shared" si="3"/>
        <v>36</v>
      </c>
      <c r="H100" s="19">
        <v>41.8</v>
      </c>
      <c r="I100" s="22">
        <f t="shared" si="4"/>
        <v>1504.8</v>
      </c>
    </row>
    <row r="101" spans="1:9" ht="20.25" x14ac:dyDescent="0.3">
      <c r="A101" s="19" t="s">
        <v>101</v>
      </c>
      <c r="B101" s="19" t="s">
        <v>11</v>
      </c>
      <c r="C101" s="19">
        <v>24</v>
      </c>
      <c r="D101" s="19">
        <v>0</v>
      </c>
      <c r="E101" s="21">
        <f t="shared" si="5"/>
        <v>24</v>
      </c>
      <c r="F101" s="19">
        <v>17</v>
      </c>
      <c r="G101" s="21">
        <f t="shared" si="3"/>
        <v>7</v>
      </c>
      <c r="H101" s="19">
        <v>67.97</v>
      </c>
      <c r="I101" s="22">
        <f t="shared" si="4"/>
        <v>475.78999999999996</v>
      </c>
    </row>
    <row r="102" spans="1:9" ht="20.25" x14ac:dyDescent="0.3">
      <c r="A102" s="19" t="s">
        <v>102</v>
      </c>
      <c r="B102" s="19" t="s">
        <v>11</v>
      </c>
      <c r="C102" s="19">
        <v>360</v>
      </c>
      <c r="D102" s="19">
        <v>0</v>
      </c>
      <c r="E102" s="21">
        <f t="shared" si="5"/>
        <v>360</v>
      </c>
      <c r="F102" s="19">
        <v>5</v>
      </c>
      <c r="G102" s="21">
        <f t="shared" si="3"/>
        <v>355</v>
      </c>
      <c r="H102" s="19">
        <v>67.97</v>
      </c>
      <c r="I102" s="22">
        <f t="shared" si="4"/>
        <v>24129.35</v>
      </c>
    </row>
    <row r="103" spans="1:9" ht="20.25" x14ac:dyDescent="0.3">
      <c r="A103" s="19" t="s">
        <v>103</v>
      </c>
      <c r="B103" s="19" t="s">
        <v>11</v>
      </c>
      <c r="C103" s="19">
        <v>198</v>
      </c>
      <c r="D103" s="19">
        <v>0</v>
      </c>
      <c r="E103" s="21">
        <f t="shared" si="5"/>
        <v>198</v>
      </c>
      <c r="F103" s="19">
        <v>0</v>
      </c>
      <c r="G103" s="21">
        <v>198</v>
      </c>
      <c r="H103" s="19">
        <v>74</v>
      </c>
      <c r="I103" s="22">
        <f t="shared" si="4"/>
        <v>14652</v>
      </c>
    </row>
    <row r="104" spans="1:9" ht="20.25" x14ac:dyDescent="0.3">
      <c r="A104" s="19" t="s">
        <v>104</v>
      </c>
      <c r="B104" s="19" t="s">
        <v>11</v>
      </c>
      <c r="C104" s="19">
        <v>24</v>
      </c>
      <c r="D104" s="19">
        <v>0</v>
      </c>
      <c r="E104" s="21">
        <f t="shared" si="5"/>
        <v>24</v>
      </c>
      <c r="F104" s="19">
        <v>0</v>
      </c>
      <c r="G104" s="21">
        <f t="shared" si="3"/>
        <v>24</v>
      </c>
      <c r="H104" s="19">
        <v>41.8</v>
      </c>
      <c r="I104" s="22">
        <f t="shared" si="4"/>
        <v>1003.1999999999999</v>
      </c>
    </row>
    <row r="105" spans="1:9" ht="20.25" x14ac:dyDescent="0.3">
      <c r="A105" s="19" t="s">
        <v>105</v>
      </c>
      <c r="B105" s="19" t="s">
        <v>11</v>
      </c>
      <c r="C105" s="19">
        <v>164</v>
      </c>
      <c r="D105" s="19">
        <v>0</v>
      </c>
      <c r="E105" s="21">
        <f t="shared" si="5"/>
        <v>164</v>
      </c>
      <c r="F105" s="19">
        <v>61</v>
      </c>
      <c r="G105" s="21">
        <f t="shared" si="3"/>
        <v>103</v>
      </c>
      <c r="H105" s="19">
        <v>72.599999999999994</v>
      </c>
      <c r="I105" s="22">
        <f t="shared" si="4"/>
        <v>7477.7999999999993</v>
      </c>
    </row>
    <row r="106" spans="1:9" ht="20.25" x14ac:dyDescent="0.3">
      <c r="A106" s="19" t="s">
        <v>106</v>
      </c>
      <c r="B106" s="19" t="s">
        <v>11</v>
      </c>
      <c r="C106" s="19">
        <v>0</v>
      </c>
      <c r="D106" s="19">
        <v>0</v>
      </c>
      <c r="E106" s="21">
        <f t="shared" si="5"/>
        <v>0</v>
      </c>
      <c r="F106" s="19">
        <v>0</v>
      </c>
      <c r="G106" s="21">
        <f t="shared" si="3"/>
        <v>0</v>
      </c>
      <c r="H106" s="19">
        <v>58.3</v>
      </c>
      <c r="I106" s="22">
        <f t="shared" si="4"/>
        <v>0</v>
      </c>
    </row>
    <row r="107" spans="1:9" ht="20.25" x14ac:dyDescent="0.3">
      <c r="A107" s="19" t="s">
        <v>107</v>
      </c>
      <c r="B107" s="19" t="s">
        <v>11</v>
      </c>
      <c r="C107" s="19">
        <v>0</v>
      </c>
      <c r="D107" s="19">
        <v>0</v>
      </c>
      <c r="E107" s="21">
        <f t="shared" si="5"/>
        <v>0</v>
      </c>
      <c r="F107" s="19">
        <v>0</v>
      </c>
      <c r="G107" s="21">
        <f t="shared" si="3"/>
        <v>0</v>
      </c>
      <c r="H107" s="19">
        <v>0</v>
      </c>
      <c r="I107" s="22">
        <f t="shared" si="4"/>
        <v>0</v>
      </c>
    </row>
    <row r="108" spans="1:9" ht="20.25" x14ac:dyDescent="0.3">
      <c r="A108" s="19" t="s">
        <v>108</v>
      </c>
      <c r="B108" s="19" t="s">
        <v>11</v>
      </c>
      <c r="C108" s="19">
        <v>0</v>
      </c>
      <c r="D108" s="19">
        <v>0</v>
      </c>
      <c r="E108" s="21">
        <f t="shared" si="5"/>
        <v>0</v>
      </c>
      <c r="F108" s="19">
        <v>0</v>
      </c>
      <c r="G108" s="21">
        <f t="shared" si="3"/>
        <v>0</v>
      </c>
      <c r="H108" s="19">
        <v>0</v>
      </c>
      <c r="I108" s="22">
        <f t="shared" si="4"/>
        <v>0</v>
      </c>
    </row>
    <row r="109" spans="1:9" ht="20.25" x14ac:dyDescent="0.3">
      <c r="A109" s="19" t="s">
        <v>109</v>
      </c>
      <c r="B109" s="19" t="s">
        <v>11</v>
      </c>
      <c r="C109" s="19">
        <v>0</v>
      </c>
      <c r="D109" s="19">
        <v>0</v>
      </c>
      <c r="E109" s="21">
        <f t="shared" si="5"/>
        <v>0</v>
      </c>
      <c r="F109" s="19">
        <v>0</v>
      </c>
      <c r="G109" s="21">
        <f t="shared" si="3"/>
        <v>0</v>
      </c>
      <c r="H109" s="19">
        <v>3</v>
      </c>
      <c r="I109" s="22">
        <f t="shared" si="4"/>
        <v>0</v>
      </c>
    </row>
    <row r="110" spans="1:9" ht="20.25" x14ac:dyDescent="0.3">
      <c r="A110" s="19" t="s">
        <v>110</v>
      </c>
      <c r="B110" s="19" t="s">
        <v>11</v>
      </c>
      <c r="C110" s="19">
        <v>230</v>
      </c>
      <c r="D110" s="19">
        <v>0</v>
      </c>
      <c r="E110" s="21">
        <f t="shared" si="5"/>
        <v>230</v>
      </c>
      <c r="F110" s="19">
        <v>0</v>
      </c>
      <c r="G110" s="21">
        <v>230</v>
      </c>
      <c r="H110" s="19">
        <v>1.38</v>
      </c>
      <c r="I110" s="22">
        <f t="shared" si="4"/>
        <v>317.39999999999998</v>
      </c>
    </row>
    <row r="111" spans="1:9" ht="20.25" x14ac:dyDescent="0.3">
      <c r="A111" s="19" t="s">
        <v>111</v>
      </c>
      <c r="B111" s="19" t="s">
        <v>85</v>
      </c>
      <c r="C111" s="19">
        <v>7</v>
      </c>
      <c r="D111" s="19">
        <v>0</v>
      </c>
      <c r="E111" s="21">
        <f t="shared" si="5"/>
        <v>7</v>
      </c>
      <c r="F111" s="19">
        <v>0</v>
      </c>
      <c r="G111" s="21">
        <v>7</v>
      </c>
      <c r="H111" s="19">
        <v>71.67</v>
      </c>
      <c r="I111" s="22">
        <f t="shared" si="4"/>
        <v>501.69</v>
      </c>
    </row>
    <row r="112" spans="1:9" ht="20.25" x14ac:dyDescent="0.3">
      <c r="A112" s="19" t="s">
        <v>112</v>
      </c>
      <c r="B112" s="19" t="s">
        <v>85</v>
      </c>
      <c r="C112" s="19">
        <v>26</v>
      </c>
      <c r="D112" s="19">
        <v>0</v>
      </c>
      <c r="E112" s="21">
        <f t="shared" si="5"/>
        <v>26</v>
      </c>
      <c r="F112" s="19">
        <v>0</v>
      </c>
      <c r="G112" s="21">
        <f t="shared" si="3"/>
        <v>26</v>
      </c>
      <c r="H112" s="19">
        <v>57.09</v>
      </c>
      <c r="I112" s="22">
        <f t="shared" si="4"/>
        <v>1484.3400000000001</v>
      </c>
    </row>
    <row r="113" spans="1:9" ht="20.25" x14ac:dyDescent="0.3">
      <c r="A113" s="19" t="s">
        <v>113</v>
      </c>
      <c r="B113" s="19" t="s">
        <v>11</v>
      </c>
      <c r="C113" s="19">
        <v>488</v>
      </c>
      <c r="D113" s="19">
        <v>0</v>
      </c>
      <c r="E113" s="21">
        <f t="shared" si="5"/>
        <v>488</v>
      </c>
      <c r="F113" s="19">
        <v>34</v>
      </c>
      <c r="G113" s="21">
        <f t="shared" si="3"/>
        <v>454</v>
      </c>
      <c r="H113" s="19">
        <v>16.5</v>
      </c>
      <c r="I113" s="22">
        <f t="shared" si="4"/>
        <v>7491</v>
      </c>
    </row>
    <row r="114" spans="1:9" ht="20.25" x14ac:dyDescent="0.3">
      <c r="A114" s="19" t="s">
        <v>114</v>
      </c>
      <c r="B114" s="19" t="s">
        <v>11</v>
      </c>
      <c r="C114" s="19">
        <v>258</v>
      </c>
      <c r="D114" s="19">
        <v>0</v>
      </c>
      <c r="E114" s="21">
        <f t="shared" si="5"/>
        <v>258</v>
      </c>
      <c r="F114" s="19">
        <v>0</v>
      </c>
      <c r="G114" s="21">
        <f t="shared" si="3"/>
        <v>258</v>
      </c>
      <c r="H114" s="19">
        <v>31.9</v>
      </c>
      <c r="I114" s="22">
        <f t="shared" si="4"/>
        <v>8230.1999999999989</v>
      </c>
    </row>
    <row r="115" spans="1:9" ht="20.25" x14ac:dyDescent="0.3">
      <c r="A115" s="19" t="s">
        <v>115</v>
      </c>
      <c r="B115" s="19" t="s">
        <v>11</v>
      </c>
      <c r="C115" s="19">
        <v>0</v>
      </c>
      <c r="D115" s="19">
        <v>0</v>
      </c>
      <c r="E115" s="21">
        <f t="shared" si="5"/>
        <v>0</v>
      </c>
      <c r="F115" s="19">
        <v>0</v>
      </c>
      <c r="G115" s="21">
        <f t="shared" si="3"/>
        <v>0</v>
      </c>
      <c r="H115" s="19">
        <v>0.5</v>
      </c>
      <c r="I115" s="22">
        <f t="shared" si="4"/>
        <v>0</v>
      </c>
    </row>
    <row r="116" spans="1:9" ht="20.25" x14ac:dyDescent="0.3">
      <c r="A116" s="19" t="s">
        <v>116</v>
      </c>
      <c r="B116" s="19" t="s">
        <v>11</v>
      </c>
      <c r="C116" s="19">
        <v>11</v>
      </c>
      <c r="D116" s="19">
        <v>0</v>
      </c>
      <c r="E116" s="21">
        <f t="shared" si="5"/>
        <v>11</v>
      </c>
      <c r="F116" s="19">
        <v>1</v>
      </c>
      <c r="G116" s="21">
        <f t="shared" si="3"/>
        <v>10</v>
      </c>
      <c r="H116" s="19">
        <v>183.82</v>
      </c>
      <c r="I116" s="22">
        <f t="shared" si="4"/>
        <v>1838.1999999999998</v>
      </c>
    </row>
    <row r="117" spans="1:9" ht="20.25" x14ac:dyDescent="0.3">
      <c r="A117" s="19" t="s">
        <v>117</v>
      </c>
      <c r="B117" s="19" t="s">
        <v>11</v>
      </c>
      <c r="C117" s="19">
        <v>21</v>
      </c>
      <c r="D117" s="19">
        <v>0</v>
      </c>
      <c r="E117" s="21">
        <f t="shared" si="5"/>
        <v>21</v>
      </c>
      <c r="F117" s="19">
        <v>5</v>
      </c>
      <c r="G117" s="21">
        <f t="shared" si="3"/>
        <v>16</v>
      </c>
      <c r="H117" s="19">
        <v>225.5</v>
      </c>
      <c r="I117" s="22">
        <f t="shared" si="4"/>
        <v>3608</v>
      </c>
    </row>
    <row r="118" spans="1:9" ht="20.25" x14ac:dyDescent="0.3">
      <c r="A118" s="19" t="s">
        <v>118</v>
      </c>
      <c r="B118" s="19" t="s">
        <v>11</v>
      </c>
      <c r="C118" s="19">
        <v>10</v>
      </c>
      <c r="D118" s="19">
        <v>0</v>
      </c>
      <c r="E118" s="21">
        <f t="shared" si="5"/>
        <v>10</v>
      </c>
      <c r="F118" s="19">
        <v>0</v>
      </c>
      <c r="G118" s="21">
        <f t="shared" si="3"/>
        <v>10</v>
      </c>
      <c r="H118" s="19">
        <v>225.5</v>
      </c>
      <c r="I118" s="22">
        <f t="shared" si="4"/>
        <v>2255</v>
      </c>
    </row>
    <row r="119" spans="1:9" ht="20.25" x14ac:dyDescent="0.3">
      <c r="A119" s="19" t="s">
        <v>119</v>
      </c>
      <c r="B119" s="19" t="s">
        <v>120</v>
      </c>
      <c r="C119" s="19">
        <v>6</v>
      </c>
      <c r="D119" s="19">
        <v>0</v>
      </c>
      <c r="E119" s="21">
        <f t="shared" si="5"/>
        <v>6</v>
      </c>
      <c r="F119" s="19">
        <v>0</v>
      </c>
      <c r="G119" s="21">
        <f t="shared" si="3"/>
        <v>6</v>
      </c>
      <c r="H119" s="19">
        <v>473</v>
      </c>
      <c r="I119" s="22">
        <f>L112+G119*H119</f>
        <v>2838</v>
      </c>
    </row>
    <row r="120" spans="1:9" ht="20.25" x14ac:dyDescent="0.3">
      <c r="A120" s="19" t="s">
        <v>121</v>
      </c>
      <c r="B120" s="19" t="s">
        <v>11</v>
      </c>
      <c r="C120" s="19">
        <v>444</v>
      </c>
      <c r="D120" s="19">
        <v>0</v>
      </c>
      <c r="E120" s="21">
        <f t="shared" si="5"/>
        <v>444</v>
      </c>
      <c r="F120" s="19">
        <v>240</v>
      </c>
      <c r="G120" s="21">
        <f t="shared" si="3"/>
        <v>204</v>
      </c>
      <c r="H120" s="19">
        <v>19.8</v>
      </c>
      <c r="I120" s="22">
        <f t="shared" si="4"/>
        <v>4039.2000000000003</v>
      </c>
    </row>
    <row r="121" spans="1:9" ht="20.25" x14ac:dyDescent="0.3">
      <c r="A121" s="19" t="s">
        <v>122</v>
      </c>
      <c r="B121" s="19" t="s">
        <v>11</v>
      </c>
      <c r="C121" s="19">
        <v>700</v>
      </c>
      <c r="D121" s="19">
        <v>0</v>
      </c>
      <c r="E121" s="21">
        <f t="shared" si="5"/>
        <v>700</v>
      </c>
      <c r="F121" s="19">
        <v>0</v>
      </c>
      <c r="G121" s="21">
        <f t="shared" si="3"/>
        <v>700</v>
      </c>
      <c r="H121" s="19">
        <v>3.34</v>
      </c>
      <c r="I121" s="22">
        <f t="shared" si="4"/>
        <v>2338</v>
      </c>
    </row>
    <row r="122" spans="1:9" ht="20.25" x14ac:dyDescent="0.3">
      <c r="A122" s="19" t="s">
        <v>123</v>
      </c>
      <c r="B122" s="19" t="s">
        <v>11</v>
      </c>
      <c r="C122" s="19">
        <v>1700</v>
      </c>
      <c r="D122" s="19">
        <v>0</v>
      </c>
      <c r="E122" s="21">
        <f t="shared" si="5"/>
        <v>1700</v>
      </c>
      <c r="F122" s="19">
        <v>200</v>
      </c>
      <c r="G122" s="21">
        <f t="shared" si="3"/>
        <v>1500</v>
      </c>
      <c r="H122" s="19">
        <v>2.81</v>
      </c>
      <c r="I122" s="22">
        <f t="shared" si="4"/>
        <v>4215</v>
      </c>
    </row>
    <row r="123" spans="1:9" ht="20.25" x14ac:dyDescent="0.3">
      <c r="A123" s="19" t="s">
        <v>124</v>
      </c>
      <c r="B123" s="19" t="s">
        <v>11</v>
      </c>
      <c r="C123" s="19">
        <v>3300</v>
      </c>
      <c r="D123" s="19">
        <v>0</v>
      </c>
      <c r="E123" s="21">
        <f t="shared" si="5"/>
        <v>3300</v>
      </c>
      <c r="F123" s="19">
        <v>300</v>
      </c>
      <c r="G123" s="21">
        <f t="shared" si="3"/>
        <v>3000</v>
      </c>
      <c r="H123" s="19">
        <v>1.45</v>
      </c>
      <c r="I123" s="22">
        <f t="shared" si="4"/>
        <v>4350</v>
      </c>
    </row>
    <row r="124" spans="1:9" ht="20.25" x14ac:dyDescent="0.3">
      <c r="A124" s="19" t="s">
        <v>125</v>
      </c>
      <c r="B124" s="19" t="s">
        <v>11</v>
      </c>
      <c r="C124" s="19">
        <v>4600</v>
      </c>
      <c r="D124" s="19">
        <v>0</v>
      </c>
      <c r="E124" s="21">
        <f t="shared" si="5"/>
        <v>4600</v>
      </c>
      <c r="F124" s="19">
        <v>300</v>
      </c>
      <c r="G124" s="21">
        <f t="shared" si="3"/>
        <v>4300</v>
      </c>
      <c r="H124" s="19">
        <v>2.16</v>
      </c>
      <c r="I124" s="22">
        <f t="shared" si="4"/>
        <v>9288</v>
      </c>
    </row>
    <row r="125" spans="1:9" ht="20.25" x14ac:dyDescent="0.3">
      <c r="A125" s="19" t="s">
        <v>126</v>
      </c>
      <c r="B125" s="19" t="s">
        <v>11</v>
      </c>
      <c r="C125" s="19">
        <v>900</v>
      </c>
      <c r="D125" s="19">
        <v>1000</v>
      </c>
      <c r="E125" s="21">
        <f t="shared" si="5"/>
        <v>1900</v>
      </c>
      <c r="F125" s="19">
        <v>500</v>
      </c>
      <c r="G125" s="21">
        <f t="shared" si="3"/>
        <v>1400</v>
      </c>
      <c r="H125" s="19">
        <v>1.36</v>
      </c>
      <c r="I125" s="22">
        <f t="shared" si="4"/>
        <v>1904.0000000000002</v>
      </c>
    </row>
    <row r="126" spans="1:9" ht="20.25" x14ac:dyDescent="0.3">
      <c r="A126" s="19" t="s">
        <v>127</v>
      </c>
      <c r="B126" s="19" t="s">
        <v>11</v>
      </c>
      <c r="C126" s="19">
        <v>100</v>
      </c>
      <c r="D126" s="19">
        <v>0</v>
      </c>
      <c r="E126" s="21">
        <f t="shared" si="5"/>
        <v>100</v>
      </c>
      <c r="F126" s="19">
        <v>2</v>
      </c>
      <c r="G126" s="21">
        <f t="shared" si="3"/>
        <v>98</v>
      </c>
      <c r="H126" s="19">
        <v>93.5</v>
      </c>
      <c r="I126" s="22">
        <f t="shared" si="4"/>
        <v>9163</v>
      </c>
    </row>
    <row r="127" spans="1:9" ht="20.25" x14ac:dyDescent="0.3">
      <c r="A127" s="19" t="s">
        <v>204</v>
      </c>
      <c r="B127" s="19" t="s">
        <v>11</v>
      </c>
      <c r="C127" s="19">
        <v>50</v>
      </c>
      <c r="D127" s="19">
        <v>0</v>
      </c>
      <c r="E127" s="21">
        <f t="shared" si="5"/>
        <v>50</v>
      </c>
      <c r="F127" s="19">
        <v>0</v>
      </c>
      <c r="G127" s="21">
        <f t="shared" si="3"/>
        <v>50</v>
      </c>
      <c r="H127" s="19">
        <v>74.2</v>
      </c>
      <c r="I127" s="22">
        <f t="shared" si="4"/>
        <v>3710</v>
      </c>
    </row>
    <row r="128" spans="1:9" ht="20.25" x14ac:dyDescent="0.3">
      <c r="A128" s="19" t="s">
        <v>128</v>
      </c>
      <c r="B128" s="19" t="s">
        <v>11</v>
      </c>
      <c r="C128" s="19">
        <v>85</v>
      </c>
      <c r="D128" s="19">
        <v>0</v>
      </c>
      <c r="E128" s="21">
        <f t="shared" si="5"/>
        <v>85</v>
      </c>
      <c r="F128" s="19">
        <v>5</v>
      </c>
      <c r="G128" s="21">
        <v>80</v>
      </c>
      <c r="H128" s="19">
        <v>43.99</v>
      </c>
      <c r="I128" s="22">
        <f t="shared" si="4"/>
        <v>3519.2000000000003</v>
      </c>
    </row>
    <row r="129" spans="1:9" ht="20.25" x14ac:dyDescent="0.3">
      <c r="A129" s="19" t="s">
        <v>203</v>
      </c>
      <c r="B129" s="19" t="s">
        <v>11</v>
      </c>
      <c r="C129" s="19">
        <v>31</v>
      </c>
      <c r="D129" s="19">
        <v>0</v>
      </c>
      <c r="E129" s="21">
        <f t="shared" si="5"/>
        <v>31</v>
      </c>
      <c r="F129" s="19">
        <v>0</v>
      </c>
      <c r="G129" s="21">
        <f t="shared" si="3"/>
        <v>31</v>
      </c>
      <c r="H129" s="19">
        <v>82.52</v>
      </c>
      <c r="I129" s="22">
        <f t="shared" si="4"/>
        <v>2558.12</v>
      </c>
    </row>
    <row r="130" spans="1:9" ht="20.25" x14ac:dyDescent="0.3">
      <c r="A130" s="19" t="s">
        <v>130</v>
      </c>
      <c r="B130" s="19" t="s">
        <v>11</v>
      </c>
      <c r="C130" s="19">
        <v>130</v>
      </c>
      <c r="D130" s="19">
        <v>0</v>
      </c>
      <c r="E130" s="21">
        <f t="shared" si="5"/>
        <v>130</v>
      </c>
      <c r="F130" s="19">
        <v>10</v>
      </c>
      <c r="G130" s="21">
        <f t="shared" si="3"/>
        <v>120</v>
      </c>
      <c r="H130" s="19">
        <v>22.29</v>
      </c>
      <c r="I130" s="22">
        <f t="shared" si="4"/>
        <v>2674.7999999999997</v>
      </c>
    </row>
    <row r="131" spans="1:9" ht="20.25" x14ac:dyDescent="0.3">
      <c r="A131" s="19" t="s">
        <v>131</v>
      </c>
      <c r="B131" s="19" t="s">
        <v>11</v>
      </c>
      <c r="C131" s="19">
        <v>250</v>
      </c>
      <c r="D131" s="19">
        <v>0</v>
      </c>
      <c r="E131" s="21">
        <f t="shared" si="5"/>
        <v>250</v>
      </c>
      <c r="F131" s="19">
        <v>15</v>
      </c>
      <c r="G131" s="21">
        <f t="shared" si="3"/>
        <v>235</v>
      </c>
      <c r="H131" s="19">
        <v>22.59</v>
      </c>
      <c r="I131" s="22">
        <f t="shared" si="4"/>
        <v>5308.65</v>
      </c>
    </row>
    <row r="132" spans="1:9" ht="20.25" x14ac:dyDescent="0.3">
      <c r="A132" s="19" t="s">
        <v>132</v>
      </c>
      <c r="B132" s="19" t="s">
        <v>11</v>
      </c>
      <c r="C132" s="19">
        <v>0</v>
      </c>
      <c r="D132" s="19">
        <v>0</v>
      </c>
      <c r="E132" s="21">
        <f t="shared" si="5"/>
        <v>0</v>
      </c>
      <c r="F132" s="19">
        <v>0</v>
      </c>
      <c r="G132" s="21">
        <f t="shared" si="3"/>
        <v>0</v>
      </c>
      <c r="H132" s="19">
        <v>1.52</v>
      </c>
      <c r="I132" s="22">
        <f t="shared" si="4"/>
        <v>0</v>
      </c>
    </row>
    <row r="133" spans="1:9" ht="20.25" x14ac:dyDescent="0.3">
      <c r="A133" s="19" t="s">
        <v>133</v>
      </c>
      <c r="B133" s="19" t="s">
        <v>11</v>
      </c>
      <c r="C133" s="19">
        <v>220</v>
      </c>
      <c r="D133" s="19">
        <v>0</v>
      </c>
      <c r="E133" s="21">
        <v>220</v>
      </c>
      <c r="F133" s="19">
        <v>0</v>
      </c>
      <c r="G133" s="21">
        <f t="shared" si="3"/>
        <v>220</v>
      </c>
      <c r="H133" s="19">
        <v>30.8</v>
      </c>
      <c r="I133" s="22">
        <f t="shared" si="4"/>
        <v>6776</v>
      </c>
    </row>
    <row r="134" spans="1:9" ht="20.25" x14ac:dyDescent="0.3">
      <c r="A134" s="19" t="s">
        <v>135</v>
      </c>
      <c r="B134" s="19" t="s">
        <v>11</v>
      </c>
      <c r="C134" s="19">
        <v>0</v>
      </c>
      <c r="D134" s="19">
        <v>0</v>
      </c>
      <c r="E134" s="21">
        <f t="shared" si="5"/>
        <v>0</v>
      </c>
      <c r="F134" s="19">
        <v>0</v>
      </c>
      <c r="G134" s="21">
        <f t="shared" si="3"/>
        <v>0</v>
      </c>
      <c r="H134" s="19">
        <v>1.31</v>
      </c>
      <c r="I134" s="22">
        <f t="shared" si="4"/>
        <v>0</v>
      </c>
    </row>
    <row r="135" spans="1:9" ht="20.25" x14ac:dyDescent="0.3">
      <c r="A135" s="19" t="s">
        <v>136</v>
      </c>
      <c r="B135" s="19" t="s">
        <v>11</v>
      </c>
      <c r="C135" s="19">
        <v>180</v>
      </c>
      <c r="D135" s="19">
        <v>0</v>
      </c>
      <c r="E135" s="21">
        <f t="shared" si="5"/>
        <v>180</v>
      </c>
      <c r="F135" s="19">
        <v>0</v>
      </c>
      <c r="G135" s="21">
        <f t="shared" si="3"/>
        <v>180</v>
      </c>
      <c r="H135" s="19">
        <v>1.38</v>
      </c>
      <c r="I135" s="22">
        <f t="shared" si="4"/>
        <v>248.39999999999998</v>
      </c>
    </row>
    <row r="136" spans="1:9" ht="20.25" x14ac:dyDescent="0.3">
      <c r="A136" s="19" t="s">
        <v>137</v>
      </c>
      <c r="B136" s="19" t="s">
        <v>11</v>
      </c>
      <c r="C136" s="19">
        <v>170</v>
      </c>
      <c r="D136" s="19">
        <v>0</v>
      </c>
      <c r="E136" s="21">
        <f t="shared" si="5"/>
        <v>170</v>
      </c>
      <c r="F136" s="19">
        <v>10</v>
      </c>
      <c r="G136" s="21">
        <f t="shared" si="3"/>
        <v>160</v>
      </c>
      <c r="H136" s="19">
        <v>1.38</v>
      </c>
      <c r="I136" s="22">
        <f t="shared" si="4"/>
        <v>220.79999999999998</v>
      </c>
    </row>
    <row r="137" spans="1:9" ht="20.25" x14ac:dyDescent="0.3">
      <c r="A137" s="19" t="s">
        <v>138</v>
      </c>
      <c r="B137" s="19" t="s">
        <v>11</v>
      </c>
      <c r="C137" s="19">
        <v>400</v>
      </c>
      <c r="D137" s="19">
        <v>500</v>
      </c>
      <c r="E137" s="21">
        <v>900</v>
      </c>
      <c r="F137" s="19">
        <v>30</v>
      </c>
      <c r="G137" s="21">
        <f t="shared" si="3"/>
        <v>870</v>
      </c>
      <c r="H137" s="19">
        <v>2.2599999999999998</v>
      </c>
      <c r="I137" s="22">
        <f t="shared" si="4"/>
        <v>1966.1999999999998</v>
      </c>
    </row>
    <row r="138" spans="1:9" ht="20.25" x14ac:dyDescent="0.3">
      <c r="A138" s="35" t="s">
        <v>72</v>
      </c>
      <c r="B138" s="36"/>
      <c r="C138" s="36"/>
      <c r="D138" s="36"/>
      <c r="E138" s="25"/>
      <c r="F138" s="37"/>
      <c r="G138" s="25"/>
      <c r="H138" s="36"/>
      <c r="I138" s="38">
        <f>SUM(I74:I137)</f>
        <v>305263.10000000009</v>
      </c>
    </row>
    <row r="139" spans="1:9" ht="20.25" x14ac:dyDescent="0.3">
      <c r="C139" s="1"/>
      <c r="E139" s="25"/>
      <c r="F139" s="39"/>
      <c r="G139" s="25"/>
      <c r="I139" s="40"/>
    </row>
    <row r="140" spans="1:9" ht="21" thickBot="1" x14ac:dyDescent="0.35">
      <c r="B140" s="1"/>
      <c r="C140" s="32"/>
      <c r="D140" s="32"/>
      <c r="E140" s="25"/>
      <c r="F140" s="31"/>
      <c r="G140" s="25"/>
      <c r="H140" s="5"/>
      <c r="I140" s="41"/>
    </row>
    <row r="141" spans="1:9" x14ac:dyDescent="0.25">
      <c r="A141" s="13" t="s">
        <v>10</v>
      </c>
      <c r="B141" s="14" t="s">
        <v>11</v>
      </c>
      <c r="C141" s="14" t="s">
        <v>12</v>
      </c>
      <c r="D141" s="14" t="s">
        <v>13</v>
      </c>
      <c r="E141" s="33" t="s">
        <v>12</v>
      </c>
      <c r="F141" s="33" t="s">
        <v>14</v>
      </c>
      <c r="G141" s="33" t="s">
        <v>15</v>
      </c>
      <c r="H141" s="14" t="s">
        <v>16</v>
      </c>
      <c r="I141" s="15" t="s">
        <v>16</v>
      </c>
    </row>
    <row r="142" spans="1:9" ht="15.75" thickBot="1" x14ac:dyDescent="0.3">
      <c r="A142" s="16"/>
      <c r="B142" s="17"/>
      <c r="C142" s="17" t="s">
        <v>17</v>
      </c>
      <c r="D142" s="17"/>
      <c r="E142" s="17" t="s">
        <v>14</v>
      </c>
      <c r="F142" s="17" t="s">
        <v>18</v>
      </c>
      <c r="G142" s="17" t="s">
        <v>19</v>
      </c>
      <c r="H142" s="17" t="s">
        <v>20</v>
      </c>
      <c r="I142" s="18" t="s">
        <v>14</v>
      </c>
    </row>
    <row r="143" spans="1:9" ht="20.25" x14ac:dyDescent="0.3">
      <c r="A143" s="19" t="s">
        <v>139</v>
      </c>
      <c r="B143" s="19" t="s">
        <v>11</v>
      </c>
      <c r="C143" s="19">
        <v>220</v>
      </c>
      <c r="D143" s="19">
        <v>50</v>
      </c>
      <c r="E143" s="21">
        <f t="shared" ref="E143:E192" si="6">+C143+D143</f>
        <v>270</v>
      </c>
      <c r="F143" s="19">
        <v>40</v>
      </c>
      <c r="G143" s="21">
        <f t="shared" ref="G143:G192" si="7">+E143-F143</f>
        <v>230</v>
      </c>
      <c r="H143" s="19">
        <v>16.48</v>
      </c>
      <c r="I143" s="22">
        <f>G143*H143</f>
        <v>3790.4</v>
      </c>
    </row>
    <row r="144" spans="1:9" ht="20.25" x14ac:dyDescent="0.3">
      <c r="A144" s="19" t="s">
        <v>140</v>
      </c>
      <c r="B144" s="19" t="s">
        <v>11</v>
      </c>
      <c r="C144" s="19">
        <v>180</v>
      </c>
      <c r="D144" s="19">
        <v>0</v>
      </c>
      <c r="E144" s="21">
        <f t="shared" si="6"/>
        <v>180</v>
      </c>
      <c r="F144" s="19">
        <v>0</v>
      </c>
      <c r="G144" s="21">
        <f t="shared" si="7"/>
        <v>180</v>
      </c>
      <c r="H144" s="19">
        <v>0.76</v>
      </c>
      <c r="I144" s="22">
        <f t="shared" ref="I144:I192" si="8">G144*H144</f>
        <v>136.80000000000001</v>
      </c>
    </row>
    <row r="145" spans="1:9" ht="20.25" x14ac:dyDescent="0.3">
      <c r="A145" s="19" t="s">
        <v>141</v>
      </c>
      <c r="B145" s="19" t="s">
        <v>11</v>
      </c>
      <c r="C145" s="19">
        <v>650</v>
      </c>
      <c r="D145" s="19">
        <v>0</v>
      </c>
      <c r="E145" s="21">
        <f t="shared" si="6"/>
        <v>650</v>
      </c>
      <c r="F145" s="19">
        <v>50</v>
      </c>
      <c r="G145" s="21">
        <f t="shared" si="7"/>
        <v>600</v>
      </c>
      <c r="H145" s="19">
        <v>3.96</v>
      </c>
      <c r="I145" s="22">
        <f t="shared" si="8"/>
        <v>2376</v>
      </c>
    </row>
    <row r="146" spans="1:9" ht="20.25" x14ac:dyDescent="0.3">
      <c r="A146" s="19" t="s">
        <v>142</v>
      </c>
      <c r="B146" s="19" t="s">
        <v>11</v>
      </c>
      <c r="C146" s="19">
        <v>190</v>
      </c>
      <c r="D146" s="19">
        <v>0</v>
      </c>
      <c r="E146" s="21">
        <v>190</v>
      </c>
      <c r="F146" s="19">
        <v>0</v>
      </c>
      <c r="G146" s="21">
        <v>190</v>
      </c>
      <c r="H146" s="19">
        <v>12.332000000000001</v>
      </c>
      <c r="I146" s="22">
        <f t="shared" si="8"/>
        <v>2343.08</v>
      </c>
    </row>
    <row r="147" spans="1:9" ht="20.25" x14ac:dyDescent="0.3">
      <c r="A147" s="19" t="s">
        <v>143</v>
      </c>
      <c r="B147" s="19" t="s">
        <v>11</v>
      </c>
      <c r="C147" s="19">
        <v>400</v>
      </c>
      <c r="D147" s="19">
        <v>200</v>
      </c>
      <c r="E147" s="21">
        <f t="shared" si="6"/>
        <v>600</v>
      </c>
      <c r="F147" s="19">
        <v>100</v>
      </c>
      <c r="G147" s="21">
        <f t="shared" si="7"/>
        <v>500</v>
      </c>
      <c r="H147" s="19">
        <v>35.130000000000003</v>
      </c>
      <c r="I147" s="22">
        <f t="shared" si="8"/>
        <v>17565</v>
      </c>
    </row>
    <row r="148" spans="1:9" ht="20.25" x14ac:dyDescent="0.3">
      <c r="A148" s="19" t="s">
        <v>144</v>
      </c>
      <c r="B148" s="19" t="s">
        <v>11</v>
      </c>
      <c r="C148" s="19">
        <v>316</v>
      </c>
      <c r="D148" s="19">
        <v>0</v>
      </c>
      <c r="E148" s="21">
        <f t="shared" si="6"/>
        <v>316</v>
      </c>
      <c r="F148" s="19">
        <v>16</v>
      </c>
      <c r="G148" s="21">
        <f t="shared" si="7"/>
        <v>300</v>
      </c>
      <c r="H148" s="19">
        <v>9.9</v>
      </c>
      <c r="I148" s="22">
        <f t="shared" si="8"/>
        <v>2970</v>
      </c>
    </row>
    <row r="149" spans="1:9" ht="20.25" x14ac:dyDescent="0.3">
      <c r="A149" s="19" t="s">
        <v>145</v>
      </c>
      <c r="B149" s="19" t="s">
        <v>11</v>
      </c>
      <c r="C149" s="19">
        <v>150</v>
      </c>
      <c r="D149" s="19">
        <v>0</v>
      </c>
      <c r="E149" s="21">
        <v>150</v>
      </c>
      <c r="F149" s="19">
        <v>20</v>
      </c>
      <c r="G149" s="21">
        <f t="shared" si="7"/>
        <v>130</v>
      </c>
      <c r="H149" s="19">
        <v>0.15</v>
      </c>
      <c r="I149" s="22">
        <f t="shared" si="8"/>
        <v>19.5</v>
      </c>
    </row>
    <row r="150" spans="1:9" ht="20.25" x14ac:dyDescent="0.3">
      <c r="A150" s="19" t="s">
        <v>197</v>
      </c>
      <c r="B150" s="19" t="s">
        <v>11</v>
      </c>
      <c r="C150" s="19">
        <v>2</v>
      </c>
      <c r="D150" s="19">
        <v>0</v>
      </c>
      <c r="E150" s="21">
        <f t="shared" si="6"/>
        <v>2</v>
      </c>
      <c r="F150" s="19">
        <v>0</v>
      </c>
      <c r="G150" s="21">
        <f t="shared" si="7"/>
        <v>2</v>
      </c>
      <c r="H150" s="19">
        <v>990</v>
      </c>
      <c r="I150" s="22">
        <f t="shared" si="8"/>
        <v>1980</v>
      </c>
    </row>
    <row r="151" spans="1:9" ht="20.25" x14ac:dyDescent="0.3">
      <c r="A151" s="19" t="s">
        <v>146</v>
      </c>
      <c r="B151" s="19" t="s">
        <v>11</v>
      </c>
      <c r="C151" s="19">
        <v>0</v>
      </c>
      <c r="D151" s="19">
        <v>0</v>
      </c>
      <c r="E151" s="21">
        <f t="shared" si="6"/>
        <v>0</v>
      </c>
      <c r="F151" s="19">
        <v>0</v>
      </c>
      <c r="G151" s="21">
        <f t="shared" si="7"/>
        <v>0</v>
      </c>
      <c r="H151" s="19">
        <v>0.37</v>
      </c>
      <c r="I151" s="22">
        <f t="shared" si="8"/>
        <v>0</v>
      </c>
    </row>
    <row r="152" spans="1:9" ht="20.25" x14ac:dyDescent="0.3">
      <c r="A152" s="19" t="s">
        <v>147</v>
      </c>
      <c r="B152" s="19" t="s">
        <v>11</v>
      </c>
      <c r="C152" s="19">
        <v>14</v>
      </c>
      <c r="D152" s="19">
        <v>0</v>
      </c>
      <c r="E152" s="21">
        <f t="shared" si="6"/>
        <v>14</v>
      </c>
      <c r="F152" s="19">
        <v>1</v>
      </c>
      <c r="G152" s="21">
        <f t="shared" si="7"/>
        <v>13</v>
      </c>
      <c r="H152" s="19">
        <v>154</v>
      </c>
      <c r="I152" s="22">
        <f t="shared" si="8"/>
        <v>2002</v>
      </c>
    </row>
    <row r="153" spans="1:9" ht="20.25" x14ac:dyDescent="0.3">
      <c r="A153" s="19" t="s">
        <v>148</v>
      </c>
      <c r="B153" s="19" t="s">
        <v>11</v>
      </c>
      <c r="C153" s="19">
        <v>274</v>
      </c>
      <c r="D153" s="19">
        <v>0</v>
      </c>
      <c r="E153" s="21">
        <f t="shared" si="6"/>
        <v>274</v>
      </c>
      <c r="F153" s="19">
        <v>99</v>
      </c>
      <c r="G153" s="21">
        <f t="shared" si="7"/>
        <v>175</v>
      </c>
      <c r="H153" s="19">
        <v>9.89</v>
      </c>
      <c r="I153" s="22">
        <f t="shared" si="8"/>
        <v>1730.75</v>
      </c>
    </row>
    <row r="154" spans="1:9" ht="20.25" x14ac:dyDescent="0.3">
      <c r="A154" s="19" t="s">
        <v>149</v>
      </c>
      <c r="B154" s="19" t="s">
        <v>11</v>
      </c>
      <c r="C154" s="19">
        <v>90</v>
      </c>
      <c r="D154" s="19">
        <v>0</v>
      </c>
      <c r="E154" s="21">
        <f t="shared" si="6"/>
        <v>90</v>
      </c>
      <c r="F154" s="19">
        <v>0</v>
      </c>
      <c r="G154" s="21">
        <f t="shared" si="7"/>
        <v>90</v>
      </c>
      <c r="H154" s="19">
        <v>0.28999999999999998</v>
      </c>
      <c r="I154" s="22">
        <f t="shared" si="8"/>
        <v>26.099999999999998</v>
      </c>
    </row>
    <row r="155" spans="1:9" ht="20.25" x14ac:dyDescent="0.3">
      <c r="A155" s="19" t="s">
        <v>150</v>
      </c>
      <c r="B155" s="19" t="s">
        <v>11</v>
      </c>
      <c r="C155" s="19">
        <v>81</v>
      </c>
      <c r="D155" s="19">
        <v>100</v>
      </c>
      <c r="E155" s="21">
        <f t="shared" si="6"/>
        <v>181</v>
      </c>
      <c r="F155" s="19">
        <v>46</v>
      </c>
      <c r="G155" s="21">
        <v>135</v>
      </c>
      <c r="H155" s="19">
        <v>6.6</v>
      </c>
      <c r="I155" s="22">
        <f t="shared" si="8"/>
        <v>891</v>
      </c>
    </row>
    <row r="156" spans="1:9" ht="20.25" x14ac:dyDescent="0.3">
      <c r="A156" s="19" t="s">
        <v>200</v>
      </c>
      <c r="B156" s="19" t="s">
        <v>11</v>
      </c>
      <c r="C156" s="19">
        <v>15</v>
      </c>
      <c r="D156" s="19">
        <v>0</v>
      </c>
      <c r="E156" s="21">
        <f t="shared" si="6"/>
        <v>15</v>
      </c>
      <c r="F156" s="19">
        <v>1</v>
      </c>
      <c r="G156" s="21">
        <f t="shared" si="7"/>
        <v>14</v>
      </c>
      <c r="H156" s="19">
        <v>303.52999999999997</v>
      </c>
      <c r="I156" s="22">
        <f t="shared" si="8"/>
        <v>4249.42</v>
      </c>
    </row>
    <row r="157" spans="1:9" ht="20.25" x14ac:dyDescent="0.3">
      <c r="A157" s="19" t="s">
        <v>151</v>
      </c>
      <c r="B157" s="19" t="s">
        <v>11</v>
      </c>
      <c r="C157" s="19">
        <v>200</v>
      </c>
      <c r="D157" s="19">
        <v>40</v>
      </c>
      <c r="E157" s="21">
        <f t="shared" si="6"/>
        <v>240</v>
      </c>
      <c r="F157" s="19">
        <v>100</v>
      </c>
      <c r="G157" s="21">
        <f>+E157-F157</f>
        <v>140</v>
      </c>
      <c r="H157" s="19">
        <v>68.3</v>
      </c>
      <c r="I157" s="22">
        <f t="shared" si="8"/>
        <v>9562</v>
      </c>
    </row>
    <row r="158" spans="1:9" ht="20.25" x14ac:dyDescent="0.3">
      <c r="A158" s="19" t="s">
        <v>152</v>
      </c>
      <c r="B158" s="19" t="s">
        <v>11</v>
      </c>
      <c r="C158" s="19">
        <v>255</v>
      </c>
      <c r="D158" s="19">
        <v>200</v>
      </c>
      <c r="E158" s="21">
        <f t="shared" si="6"/>
        <v>455</v>
      </c>
      <c r="F158" s="19">
        <v>21</v>
      </c>
      <c r="G158" s="21">
        <f t="shared" si="7"/>
        <v>434</v>
      </c>
      <c r="H158" s="19">
        <v>23.97</v>
      </c>
      <c r="I158" s="22">
        <f t="shared" si="8"/>
        <v>10402.98</v>
      </c>
    </row>
    <row r="159" spans="1:9" ht="20.25" x14ac:dyDescent="0.3">
      <c r="A159" s="19" t="s">
        <v>153</v>
      </c>
      <c r="B159" s="19" t="s">
        <v>11</v>
      </c>
      <c r="C159" s="19">
        <v>274</v>
      </c>
      <c r="D159" s="19">
        <v>0</v>
      </c>
      <c r="E159" s="21">
        <v>274</v>
      </c>
      <c r="F159" s="19">
        <v>28</v>
      </c>
      <c r="G159" s="21">
        <f t="shared" si="7"/>
        <v>246</v>
      </c>
      <c r="H159" s="19">
        <v>42.9</v>
      </c>
      <c r="I159" s="22">
        <f t="shared" si="8"/>
        <v>10553.4</v>
      </c>
    </row>
    <row r="160" spans="1:9" ht="20.25" x14ac:dyDescent="0.3">
      <c r="A160" s="19" t="s">
        <v>154</v>
      </c>
      <c r="B160" s="19" t="s">
        <v>11</v>
      </c>
      <c r="C160" s="19">
        <v>213</v>
      </c>
      <c r="D160" s="19">
        <v>0</v>
      </c>
      <c r="E160" s="21">
        <f t="shared" si="6"/>
        <v>213</v>
      </c>
      <c r="F160" s="19">
        <v>38</v>
      </c>
      <c r="G160" s="21">
        <f t="shared" si="7"/>
        <v>175</v>
      </c>
      <c r="H160" s="19">
        <v>24.13</v>
      </c>
      <c r="I160" s="22">
        <f t="shared" si="8"/>
        <v>4222.75</v>
      </c>
    </row>
    <row r="161" spans="1:9" ht="20.25" x14ac:dyDescent="0.3">
      <c r="A161" s="19" t="s">
        <v>155</v>
      </c>
      <c r="B161" s="19" t="s">
        <v>11</v>
      </c>
      <c r="C161" s="19">
        <v>350</v>
      </c>
      <c r="D161" s="19">
        <v>0</v>
      </c>
      <c r="E161" s="21">
        <f t="shared" si="6"/>
        <v>350</v>
      </c>
      <c r="F161" s="19">
        <v>7</v>
      </c>
      <c r="G161" s="21">
        <f t="shared" si="7"/>
        <v>343</v>
      </c>
      <c r="H161" s="19">
        <v>8.2200000000000006</v>
      </c>
      <c r="I161" s="22">
        <f t="shared" si="8"/>
        <v>2819.46</v>
      </c>
    </row>
    <row r="162" spans="1:9" ht="20.25" x14ac:dyDescent="0.3">
      <c r="A162" s="19" t="s">
        <v>156</v>
      </c>
      <c r="B162" s="19" t="s">
        <v>11</v>
      </c>
      <c r="C162" s="19">
        <v>320</v>
      </c>
      <c r="D162" s="19">
        <v>0</v>
      </c>
      <c r="E162" s="21">
        <f t="shared" si="6"/>
        <v>320</v>
      </c>
      <c r="F162" s="19">
        <v>4</v>
      </c>
      <c r="G162" s="21">
        <f t="shared" si="7"/>
        <v>316</v>
      </c>
      <c r="H162" s="19">
        <v>16.89</v>
      </c>
      <c r="I162" s="22">
        <f t="shared" si="8"/>
        <v>5337.24</v>
      </c>
    </row>
    <row r="163" spans="1:9" ht="20.25" x14ac:dyDescent="0.3">
      <c r="A163" s="19" t="s">
        <v>157</v>
      </c>
      <c r="B163" s="19" t="s">
        <v>11</v>
      </c>
      <c r="C163" s="19">
        <v>230</v>
      </c>
      <c r="D163" s="19">
        <v>100</v>
      </c>
      <c r="E163" s="21">
        <f t="shared" si="6"/>
        <v>330</v>
      </c>
      <c r="F163" s="19">
        <v>30</v>
      </c>
      <c r="G163" s="21">
        <f t="shared" si="7"/>
        <v>300</v>
      </c>
      <c r="H163" s="19">
        <v>15.38</v>
      </c>
      <c r="I163" s="22">
        <f t="shared" si="8"/>
        <v>4614</v>
      </c>
    </row>
    <row r="164" spans="1:9" ht="20.25" x14ac:dyDescent="0.3">
      <c r="A164" s="19" t="s">
        <v>207</v>
      </c>
      <c r="B164" s="19" t="s">
        <v>11</v>
      </c>
      <c r="C164" s="19">
        <v>0</v>
      </c>
      <c r="D164" s="19">
        <v>50</v>
      </c>
      <c r="E164" s="21">
        <f t="shared" si="6"/>
        <v>50</v>
      </c>
      <c r="F164" s="19">
        <v>0</v>
      </c>
      <c r="G164" s="21">
        <f t="shared" si="7"/>
        <v>50</v>
      </c>
      <c r="H164" s="19">
        <v>20.8</v>
      </c>
      <c r="I164" s="22">
        <f t="shared" si="8"/>
        <v>1040</v>
      </c>
    </row>
    <row r="165" spans="1:9" ht="20.25" x14ac:dyDescent="0.3">
      <c r="A165" s="19" t="s">
        <v>159</v>
      </c>
      <c r="B165" s="19" t="s">
        <v>11</v>
      </c>
      <c r="C165" s="19">
        <v>630</v>
      </c>
      <c r="D165" s="19">
        <v>0</v>
      </c>
      <c r="E165" s="21">
        <f t="shared" si="6"/>
        <v>630</v>
      </c>
      <c r="F165" s="19">
        <v>100</v>
      </c>
      <c r="G165" s="21">
        <f t="shared" si="7"/>
        <v>530</v>
      </c>
      <c r="H165" s="19">
        <v>5.5</v>
      </c>
      <c r="I165" s="22">
        <f t="shared" si="8"/>
        <v>2915</v>
      </c>
    </row>
    <row r="166" spans="1:9" ht="20.25" x14ac:dyDescent="0.3">
      <c r="A166" s="19" t="s">
        <v>160</v>
      </c>
      <c r="B166" s="19" t="s">
        <v>11</v>
      </c>
      <c r="C166" s="19">
        <v>228</v>
      </c>
      <c r="D166" s="19">
        <v>96</v>
      </c>
      <c r="E166" s="21">
        <f t="shared" si="6"/>
        <v>324</v>
      </c>
      <c r="F166" s="19">
        <v>78</v>
      </c>
      <c r="G166" s="21">
        <f t="shared" si="7"/>
        <v>246</v>
      </c>
      <c r="H166" s="19">
        <v>41.8</v>
      </c>
      <c r="I166" s="22">
        <f t="shared" si="8"/>
        <v>10282.799999999999</v>
      </c>
    </row>
    <row r="167" spans="1:9" ht="20.25" x14ac:dyDescent="0.3">
      <c r="A167" s="19" t="s">
        <v>161</v>
      </c>
      <c r="B167" s="19" t="s">
        <v>11</v>
      </c>
      <c r="C167" s="19">
        <v>180</v>
      </c>
      <c r="D167" s="19">
        <v>0</v>
      </c>
      <c r="E167" s="21">
        <f t="shared" si="6"/>
        <v>180</v>
      </c>
      <c r="F167" s="19">
        <v>12</v>
      </c>
      <c r="G167" s="21">
        <f t="shared" si="7"/>
        <v>168</v>
      </c>
      <c r="H167" s="19">
        <v>71.5</v>
      </c>
      <c r="I167" s="22">
        <f t="shared" si="8"/>
        <v>12012</v>
      </c>
    </row>
    <row r="168" spans="1:9" ht="20.25" x14ac:dyDescent="0.3">
      <c r="A168" s="19" t="s">
        <v>162</v>
      </c>
      <c r="B168" s="19" t="s">
        <v>11</v>
      </c>
      <c r="C168" s="19">
        <v>190</v>
      </c>
      <c r="D168" s="19">
        <v>0</v>
      </c>
      <c r="E168" s="21">
        <f t="shared" si="6"/>
        <v>190</v>
      </c>
      <c r="F168" s="19">
        <v>12</v>
      </c>
      <c r="G168" s="21">
        <f t="shared" si="7"/>
        <v>178</v>
      </c>
      <c r="H168" s="19">
        <v>53.35</v>
      </c>
      <c r="I168" s="22">
        <f t="shared" si="8"/>
        <v>9496.3000000000011</v>
      </c>
    </row>
    <row r="169" spans="1:9" ht="20.25" x14ac:dyDescent="0.3">
      <c r="A169" s="19" t="s">
        <v>163</v>
      </c>
      <c r="B169" s="19" t="s">
        <v>11</v>
      </c>
      <c r="C169" s="19">
        <v>381</v>
      </c>
      <c r="D169" s="19">
        <v>108</v>
      </c>
      <c r="E169" s="21">
        <v>489</v>
      </c>
      <c r="F169" s="19">
        <v>96</v>
      </c>
      <c r="G169" s="21">
        <f t="shared" si="7"/>
        <v>393</v>
      </c>
      <c r="H169" s="19">
        <v>46.51</v>
      </c>
      <c r="I169" s="22">
        <f t="shared" si="8"/>
        <v>18278.43</v>
      </c>
    </row>
    <row r="170" spans="1:9" ht="20.25" x14ac:dyDescent="0.3">
      <c r="A170" s="19" t="s">
        <v>164</v>
      </c>
      <c r="B170" s="19" t="s">
        <v>11</v>
      </c>
      <c r="C170" s="19">
        <v>78</v>
      </c>
      <c r="D170" s="19">
        <v>150</v>
      </c>
      <c r="E170" s="21">
        <f t="shared" si="6"/>
        <v>228</v>
      </c>
      <c r="F170" s="19">
        <v>28</v>
      </c>
      <c r="G170" s="21">
        <f t="shared" si="7"/>
        <v>200</v>
      </c>
      <c r="H170" s="19">
        <v>20.83</v>
      </c>
      <c r="I170" s="22">
        <f t="shared" si="8"/>
        <v>4166</v>
      </c>
    </row>
    <row r="171" spans="1:9" ht="20.25" x14ac:dyDescent="0.3">
      <c r="A171" s="19" t="s">
        <v>165</v>
      </c>
      <c r="B171" s="19" t="s">
        <v>11</v>
      </c>
      <c r="C171" s="19">
        <v>216</v>
      </c>
      <c r="D171" s="19">
        <v>100</v>
      </c>
      <c r="E171" s="21">
        <f t="shared" si="6"/>
        <v>316</v>
      </c>
      <c r="F171" s="19">
        <v>30</v>
      </c>
      <c r="G171" s="21">
        <f t="shared" si="7"/>
        <v>286</v>
      </c>
      <c r="H171" s="19">
        <v>37.93</v>
      </c>
      <c r="I171" s="22">
        <f t="shared" si="8"/>
        <v>10847.98</v>
      </c>
    </row>
    <row r="172" spans="1:9" ht="20.25" x14ac:dyDescent="0.3">
      <c r="A172" s="19" t="s">
        <v>166</v>
      </c>
      <c r="B172" s="19" t="s">
        <v>11</v>
      </c>
      <c r="C172" s="19">
        <v>100</v>
      </c>
      <c r="D172" s="19">
        <v>125</v>
      </c>
      <c r="E172" s="21">
        <f t="shared" si="6"/>
        <v>225</v>
      </c>
      <c r="F172" s="19">
        <v>25</v>
      </c>
      <c r="G172" s="21">
        <f t="shared" si="7"/>
        <v>200</v>
      </c>
      <c r="H172" s="19">
        <v>99</v>
      </c>
      <c r="I172" s="22">
        <f t="shared" si="8"/>
        <v>19800</v>
      </c>
    </row>
    <row r="173" spans="1:9" ht="20.25" x14ac:dyDescent="0.3">
      <c r="A173" s="19" t="s">
        <v>167</v>
      </c>
      <c r="B173" s="19" t="s">
        <v>11</v>
      </c>
      <c r="C173" s="19">
        <v>192</v>
      </c>
      <c r="D173" s="19">
        <v>0</v>
      </c>
      <c r="E173" s="21">
        <f t="shared" si="6"/>
        <v>192</v>
      </c>
      <c r="F173" s="19">
        <v>0</v>
      </c>
      <c r="G173" s="21">
        <f t="shared" si="7"/>
        <v>192</v>
      </c>
      <c r="H173" s="19">
        <v>36</v>
      </c>
      <c r="I173" s="22">
        <f t="shared" si="8"/>
        <v>6912</v>
      </c>
    </row>
    <row r="174" spans="1:9" ht="20.25" x14ac:dyDescent="0.3">
      <c r="A174" s="19" t="s">
        <v>168</v>
      </c>
      <c r="B174" s="19" t="s">
        <v>11</v>
      </c>
      <c r="C174" s="19">
        <v>188</v>
      </c>
      <c r="D174" s="19">
        <v>0</v>
      </c>
      <c r="E174" s="21">
        <f t="shared" si="6"/>
        <v>188</v>
      </c>
      <c r="F174" s="19">
        <v>0</v>
      </c>
      <c r="G174" s="21">
        <f t="shared" si="7"/>
        <v>188</v>
      </c>
      <c r="H174" s="19">
        <v>49.48</v>
      </c>
      <c r="I174" s="22">
        <f t="shared" si="8"/>
        <v>9302.24</v>
      </c>
    </row>
    <row r="175" spans="1:9" ht="20.25" x14ac:dyDescent="0.3">
      <c r="A175" s="19" t="s">
        <v>169</v>
      </c>
      <c r="B175" s="19" t="s">
        <v>11</v>
      </c>
      <c r="C175" s="19">
        <v>572</v>
      </c>
      <c r="D175" s="19">
        <v>0</v>
      </c>
      <c r="E175" s="21">
        <f t="shared" si="6"/>
        <v>572</v>
      </c>
      <c r="F175" s="19">
        <v>0</v>
      </c>
      <c r="G175" s="21">
        <f t="shared" si="7"/>
        <v>572</v>
      </c>
      <c r="H175" s="19">
        <v>46.7</v>
      </c>
      <c r="I175" s="22">
        <f t="shared" si="8"/>
        <v>26712.400000000001</v>
      </c>
    </row>
    <row r="176" spans="1:9" ht="20.25" x14ac:dyDescent="0.3">
      <c r="A176" s="19" t="s">
        <v>170</v>
      </c>
      <c r="B176" s="19" t="s">
        <v>11</v>
      </c>
      <c r="C176" s="19">
        <v>30</v>
      </c>
      <c r="D176" s="19">
        <v>0</v>
      </c>
      <c r="E176" s="21">
        <f t="shared" si="6"/>
        <v>30</v>
      </c>
      <c r="F176" s="19">
        <v>0</v>
      </c>
      <c r="G176" s="21">
        <f t="shared" si="7"/>
        <v>30</v>
      </c>
      <c r="H176" s="19">
        <v>24.7</v>
      </c>
      <c r="I176" s="22">
        <f t="shared" si="8"/>
        <v>741</v>
      </c>
    </row>
    <row r="177" spans="1:9" ht="20.25" x14ac:dyDescent="0.3">
      <c r="A177" s="19" t="s">
        <v>171</v>
      </c>
      <c r="B177" s="19" t="s">
        <v>11</v>
      </c>
      <c r="C177" s="19">
        <v>35</v>
      </c>
      <c r="D177" s="19">
        <v>0</v>
      </c>
      <c r="E177" s="21">
        <f t="shared" si="6"/>
        <v>35</v>
      </c>
      <c r="F177" s="19">
        <v>0</v>
      </c>
      <c r="G177" s="21">
        <f t="shared" si="7"/>
        <v>35</v>
      </c>
      <c r="H177" s="19">
        <v>25.13</v>
      </c>
      <c r="I177" s="22">
        <f t="shared" si="8"/>
        <v>879.55</v>
      </c>
    </row>
    <row r="178" spans="1:9" ht="20.25" x14ac:dyDescent="0.3">
      <c r="A178" s="19" t="s">
        <v>172</v>
      </c>
      <c r="B178" s="19" t="s">
        <v>11</v>
      </c>
      <c r="C178" s="19">
        <v>45</v>
      </c>
      <c r="D178" s="19">
        <v>0</v>
      </c>
      <c r="E178" s="21">
        <f t="shared" si="6"/>
        <v>45</v>
      </c>
      <c r="F178" s="19">
        <v>5</v>
      </c>
      <c r="G178" s="21">
        <f t="shared" si="7"/>
        <v>40</v>
      </c>
      <c r="H178" s="19">
        <v>25.8</v>
      </c>
      <c r="I178" s="22">
        <f t="shared" si="8"/>
        <v>1032</v>
      </c>
    </row>
    <row r="179" spans="1:9" ht="20.25" x14ac:dyDescent="0.3">
      <c r="A179" s="19" t="s">
        <v>173</v>
      </c>
      <c r="B179" s="19" t="s">
        <v>11</v>
      </c>
      <c r="C179" s="19">
        <v>30</v>
      </c>
      <c r="D179" s="19">
        <v>30</v>
      </c>
      <c r="E179" s="21">
        <f t="shared" si="6"/>
        <v>60</v>
      </c>
      <c r="F179" s="19">
        <v>10</v>
      </c>
      <c r="G179" s="21">
        <f t="shared" si="7"/>
        <v>50</v>
      </c>
      <c r="H179" s="19">
        <v>15.95</v>
      </c>
      <c r="I179" s="22">
        <f t="shared" si="8"/>
        <v>797.5</v>
      </c>
    </row>
    <row r="180" spans="1:9" ht="20.25" x14ac:dyDescent="0.3">
      <c r="A180" s="19" t="s">
        <v>174</v>
      </c>
      <c r="B180" s="19" t="s">
        <v>11</v>
      </c>
      <c r="C180" s="19">
        <v>5</v>
      </c>
      <c r="D180" s="19">
        <v>0</v>
      </c>
      <c r="E180" s="21">
        <f t="shared" si="6"/>
        <v>5</v>
      </c>
      <c r="F180" s="19">
        <v>0</v>
      </c>
      <c r="G180" s="21">
        <f t="shared" si="7"/>
        <v>5</v>
      </c>
      <c r="H180" s="19">
        <v>27.5</v>
      </c>
      <c r="I180" s="22">
        <f t="shared" si="8"/>
        <v>137.5</v>
      </c>
    </row>
    <row r="181" spans="1:9" ht="20.25" x14ac:dyDescent="0.3">
      <c r="A181" s="19" t="s">
        <v>175</v>
      </c>
      <c r="B181" s="19" t="s">
        <v>11</v>
      </c>
      <c r="C181" s="19">
        <v>27</v>
      </c>
      <c r="D181" s="19">
        <v>0</v>
      </c>
      <c r="E181" s="21">
        <f t="shared" si="6"/>
        <v>27</v>
      </c>
      <c r="F181" s="19">
        <v>0</v>
      </c>
      <c r="G181" s="21">
        <f t="shared" si="7"/>
        <v>27</v>
      </c>
      <c r="H181" s="19">
        <v>30.8</v>
      </c>
      <c r="I181" s="22">
        <f t="shared" si="8"/>
        <v>831.6</v>
      </c>
    </row>
    <row r="182" spans="1:9" ht="20.25" x14ac:dyDescent="0.3">
      <c r="A182" s="19" t="s">
        <v>176</v>
      </c>
      <c r="B182" s="19" t="s">
        <v>11</v>
      </c>
      <c r="C182" s="19">
        <v>16</v>
      </c>
      <c r="D182" s="19">
        <v>0</v>
      </c>
      <c r="E182" s="21">
        <f t="shared" si="6"/>
        <v>16</v>
      </c>
      <c r="F182" s="19">
        <v>0</v>
      </c>
      <c r="G182" s="21">
        <f t="shared" si="7"/>
        <v>16</v>
      </c>
      <c r="H182" s="19">
        <v>27.54</v>
      </c>
      <c r="I182" s="22">
        <f t="shared" si="8"/>
        <v>440.64</v>
      </c>
    </row>
    <row r="183" spans="1:9" ht="20.25" x14ac:dyDescent="0.3">
      <c r="A183" s="19" t="s">
        <v>177</v>
      </c>
      <c r="B183" s="19" t="s">
        <v>11</v>
      </c>
      <c r="C183" s="19">
        <v>18</v>
      </c>
      <c r="D183" s="19">
        <v>0</v>
      </c>
      <c r="E183" s="21">
        <f t="shared" si="6"/>
        <v>18</v>
      </c>
      <c r="F183" s="19">
        <v>0</v>
      </c>
      <c r="G183" s="21">
        <f t="shared" si="7"/>
        <v>18</v>
      </c>
      <c r="H183" s="19">
        <v>28.85</v>
      </c>
      <c r="I183" s="22">
        <f t="shared" si="8"/>
        <v>519.30000000000007</v>
      </c>
    </row>
    <row r="184" spans="1:9" ht="20.25" x14ac:dyDescent="0.3">
      <c r="A184" s="19" t="s">
        <v>178</v>
      </c>
      <c r="B184" s="19" t="s">
        <v>11</v>
      </c>
      <c r="C184" s="19">
        <v>0</v>
      </c>
      <c r="D184" s="19">
        <v>135</v>
      </c>
      <c r="E184" s="21">
        <f t="shared" si="6"/>
        <v>135</v>
      </c>
      <c r="F184" s="19">
        <v>0</v>
      </c>
      <c r="G184" s="21">
        <f t="shared" si="7"/>
        <v>135</v>
      </c>
      <c r="H184" s="19">
        <v>20.48</v>
      </c>
      <c r="I184" s="22">
        <f t="shared" si="8"/>
        <v>2764.8</v>
      </c>
    </row>
    <row r="185" spans="1:9" ht="20.25" x14ac:dyDescent="0.3">
      <c r="A185" s="19" t="s">
        <v>179</v>
      </c>
      <c r="B185" s="19" t="s">
        <v>11</v>
      </c>
      <c r="C185" s="19">
        <v>11</v>
      </c>
      <c r="D185" s="19">
        <v>2</v>
      </c>
      <c r="E185" s="21">
        <v>13</v>
      </c>
      <c r="F185" s="19">
        <v>3</v>
      </c>
      <c r="G185" s="21">
        <v>10</v>
      </c>
      <c r="H185" s="19">
        <v>385</v>
      </c>
      <c r="I185" s="22">
        <f t="shared" si="8"/>
        <v>3850</v>
      </c>
    </row>
    <row r="186" spans="1:9" ht="20.25" x14ac:dyDescent="0.3">
      <c r="A186" s="19" t="s">
        <v>180</v>
      </c>
      <c r="B186" s="19" t="s">
        <v>11</v>
      </c>
      <c r="C186" s="19">
        <v>86</v>
      </c>
      <c r="D186" s="19">
        <v>0</v>
      </c>
      <c r="E186" s="21">
        <f t="shared" si="6"/>
        <v>86</v>
      </c>
      <c r="F186" s="19">
        <v>24</v>
      </c>
      <c r="G186" s="21">
        <f t="shared" si="7"/>
        <v>62</v>
      </c>
      <c r="H186" s="19">
        <v>14.06</v>
      </c>
      <c r="I186" s="22">
        <f t="shared" si="8"/>
        <v>871.72</v>
      </c>
    </row>
    <row r="187" spans="1:9" ht="20.25" x14ac:dyDescent="0.3">
      <c r="A187" s="19" t="s">
        <v>181</v>
      </c>
      <c r="B187" s="19" t="s">
        <v>11</v>
      </c>
      <c r="C187" s="19">
        <v>270</v>
      </c>
      <c r="D187" s="19">
        <v>0</v>
      </c>
      <c r="E187" s="21">
        <f t="shared" si="6"/>
        <v>270</v>
      </c>
      <c r="F187" s="19">
        <v>10</v>
      </c>
      <c r="G187" s="21">
        <f t="shared" si="7"/>
        <v>260</v>
      </c>
      <c r="H187" s="19">
        <v>9.9</v>
      </c>
      <c r="I187" s="22">
        <f t="shared" si="8"/>
        <v>2574</v>
      </c>
    </row>
    <row r="188" spans="1:9" ht="20.25" x14ac:dyDescent="0.3">
      <c r="A188" s="19" t="s">
        <v>182</v>
      </c>
      <c r="B188" s="19" t="s">
        <v>11</v>
      </c>
      <c r="C188" s="19">
        <v>14</v>
      </c>
      <c r="D188" s="19">
        <v>0</v>
      </c>
      <c r="E188" s="21">
        <f t="shared" si="6"/>
        <v>14</v>
      </c>
      <c r="F188" s="19">
        <v>0</v>
      </c>
      <c r="G188" s="21">
        <f t="shared" si="7"/>
        <v>14</v>
      </c>
      <c r="H188" s="19">
        <v>461.85</v>
      </c>
      <c r="I188" s="22">
        <f t="shared" si="8"/>
        <v>6465.9000000000005</v>
      </c>
    </row>
    <row r="189" spans="1:9" ht="20.25" x14ac:dyDescent="0.3">
      <c r="A189" s="19" t="s">
        <v>183</v>
      </c>
      <c r="B189" s="19" t="s">
        <v>11</v>
      </c>
      <c r="C189" s="19">
        <v>380</v>
      </c>
      <c r="D189" s="19">
        <v>0</v>
      </c>
      <c r="E189" s="21">
        <f t="shared" si="6"/>
        <v>380</v>
      </c>
      <c r="F189" s="19">
        <v>20</v>
      </c>
      <c r="G189" s="21">
        <f t="shared" si="7"/>
        <v>360</v>
      </c>
      <c r="H189" s="19">
        <v>7.15</v>
      </c>
      <c r="I189" s="22">
        <f t="shared" si="8"/>
        <v>2574</v>
      </c>
    </row>
    <row r="190" spans="1:9" ht="20.25" x14ac:dyDescent="0.3">
      <c r="A190" s="19" t="s">
        <v>184</v>
      </c>
      <c r="B190" s="19" t="s">
        <v>11</v>
      </c>
      <c r="C190" s="19">
        <v>0</v>
      </c>
      <c r="D190" s="19">
        <v>0</v>
      </c>
      <c r="E190" s="21">
        <f t="shared" si="6"/>
        <v>0</v>
      </c>
      <c r="F190" s="19">
        <v>0</v>
      </c>
      <c r="G190" s="21">
        <f t="shared" si="7"/>
        <v>0</v>
      </c>
      <c r="H190" s="19">
        <v>1.31</v>
      </c>
      <c r="I190" s="22">
        <f t="shared" si="8"/>
        <v>0</v>
      </c>
    </row>
    <row r="191" spans="1:9" ht="20.25" x14ac:dyDescent="0.3">
      <c r="A191" s="19" t="s">
        <v>209</v>
      </c>
      <c r="B191" s="19" t="s">
        <v>11</v>
      </c>
      <c r="C191" s="19">
        <v>20</v>
      </c>
      <c r="D191" s="19">
        <v>0</v>
      </c>
      <c r="E191" s="21">
        <f t="shared" si="6"/>
        <v>20</v>
      </c>
      <c r="F191" s="19">
        <v>1</v>
      </c>
      <c r="G191" s="21">
        <f t="shared" si="7"/>
        <v>19</v>
      </c>
      <c r="H191" s="19">
        <v>443.95</v>
      </c>
      <c r="I191" s="22">
        <f t="shared" si="8"/>
        <v>8435.0499999999993</v>
      </c>
    </row>
    <row r="192" spans="1:9" ht="20.25" x14ac:dyDescent="0.3">
      <c r="A192" s="19" t="s">
        <v>185</v>
      </c>
      <c r="B192" s="19" t="s">
        <v>11</v>
      </c>
      <c r="C192" s="19">
        <v>0</v>
      </c>
      <c r="D192" s="19">
        <v>0</v>
      </c>
      <c r="E192" s="21">
        <f t="shared" si="6"/>
        <v>0</v>
      </c>
      <c r="F192" s="19">
        <v>0</v>
      </c>
      <c r="G192" s="21">
        <f t="shared" si="7"/>
        <v>0</v>
      </c>
      <c r="H192" s="19">
        <v>23.7</v>
      </c>
      <c r="I192" s="22">
        <f t="shared" si="8"/>
        <v>0</v>
      </c>
    </row>
    <row r="193" spans="1:9" ht="20.25" x14ac:dyDescent="0.3">
      <c r="A193" s="42" t="s">
        <v>186</v>
      </c>
      <c r="B193" s="42"/>
      <c r="C193" s="42"/>
      <c r="D193" s="42"/>
      <c r="E193" s="42"/>
      <c r="F193" s="42"/>
      <c r="G193" s="42"/>
      <c r="H193" s="42"/>
      <c r="I193" s="43">
        <f>SUM(I143:I192)</f>
        <v>252271.58999999997</v>
      </c>
    </row>
    <row r="194" spans="1:9" ht="23.25" x14ac:dyDescent="0.35">
      <c r="A194" s="44" t="s">
        <v>187</v>
      </c>
      <c r="B194" s="29"/>
      <c r="H194" s="44" t="s">
        <v>188</v>
      </c>
      <c r="I194" s="45">
        <f>+I193+I138+I68</f>
        <v>788150.6</v>
      </c>
    </row>
    <row r="195" spans="1:9" ht="23.25" x14ac:dyDescent="0.35">
      <c r="A195" s="44"/>
      <c r="B195" s="29"/>
      <c r="I195" s="40"/>
    </row>
    <row r="196" spans="1:9" ht="20.25" x14ac:dyDescent="0.3">
      <c r="A196" s="29" t="s">
        <v>189</v>
      </c>
      <c r="B196" s="29" t="s">
        <v>190</v>
      </c>
      <c r="H196" t="s">
        <v>191</v>
      </c>
    </row>
    <row r="197" spans="1:9" x14ac:dyDescent="0.25">
      <c r="A197" t="s">
        <v>192</v>
      </c>
      <c r="B197" t="s">
        <v>193</v>
      </c>
      <c r="G197" t="s">
        <v>194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3"/>
  <sheetViews>
    <sheetView tabSelected="1" zoomScaleNormal="100" workbookViewId="0">
      <selection activeCell="D210" sqref="D210"/>
    </sheetView>
  </sheetViews>
  <sheetFormatPr baseColWidth="10" defaultRowHeight="15" x14ac:dyDescent="0.25"/>
  <cols>
    <col min="1" max="1" width="53" customWidth="1"/>
    <col min="9" max="9" width="19.5703125" customWidth="1"/>
    <col min="257" max="257" width="53" customWidth="1"/>
    <col min="265" max="265" width="19.5703125" customWidth="1"/>
    <col min="513" max="513" width="53" customWidth="1"/>
    <col min="521" max="521" width="19.5703125" customWidth="1"/>
    <col min="769" max="769" width="53" customWidth="1"/>
    <col min="777" max="777" width="19.5703125" customWidth="1"/>
    <col min="1025" max="1025" width="53" customWidth="1"/>
    <col min="1033" max="1033" width="19.5703125" customWidth="1"/>
    <col min="1281" max="1281" width="53" customWidth="1"/>
    <col min="1289" max="1289" width="19.5703125" customWidth="1"/>
    <col min="1537" max="1537" width="53" customWidth="1"/>
    <col min="1545" max="1545" width="19.5703125" customWidth="1"/>
    <col min="1793" max="1793" width="53" customWidth="1"/>
    <col min="1801" max="1801" width="19.5703125" customWidth="1"/>
    <col min="2049" max="2049" width="53" customWidth="1"/>
    <col min="2057" max="2057" width="19.5703125" customWidth="1"/>
    <col min="2305" max="2305" width="53" customWidth="1"/>
    <col min="2313" max="2313" width="19.5703125" customWidth="1"/>
    <col min="2561" max="2561" width="53" customWidth="1"/>
    <col min="2569" max="2569" width="19.5703125" customWidth="1"/>
    <col min="2817" max="2817" width="53" customWidth="1"/>
    <col min="2825" max="2825" width="19.5703125" customWidth="1"/>
    <col min="3073" max="3073" width="53" customWidth="1"/>
    <col min="3081" max="3081" width="19.5703125" customWidth="1"/>
    <col min="3329" max="3329" width="53" customWidth="1"/>
    <col min="3337" max="3337" width="19.5703125" customWidth="1"/>
    <col min="3585" max="3585" width="53" customWidth="1"/>
    <col min="3593" max="3593" width="19.5703125" customWidth="1"/>
    <col min="3841" max="3841" width="53" customWidth="1"/>
    <col min="3849" max="3849" width="19.5703125" customWidth="1"/>
    <col min="4097" max="4097" width="53" customWidth="1"/>
    <col min="4105" max="4105" width="19.5703125" customWidth="1"/>
    <col min="4353" max="4353" width="53" customWidth="1"/>
    <col min="4361" max="4361" width="19.5703125" customWidth="1"/>
    <col min="4609" max="4609" width="53" customWidth="1"/>
    <col min="4617" max="4617" width="19.5703125" customWidth="1"/>
    <col min="4865" max="4865" width="53" customWidth="1"/>
    <col min="4873" max="4873" width="19.5703125" customWidth="1"/>
    <col min="5121" max="5121" width="53" customWidth="1"/>
    <col min="5129" max="5129" width="19.5703125" customWidth="1"/>
    <col min="5377" max="5377" width="53" customWidth="1"/>
    <col min="5385" max="5385" width="19.5703125" customWidth="1"/>
    <col min="5633" max="5633" width="53" customWidth="1"/>
    <col min="5641" max="5641" width="19.5703125" customWidth="1"/>
    <col min="5889" max="5889" width="53" customWidth="1"/>
    <col min="5897" max="5897" width="19.5703125" customWidth="1"/>
    <col min="6145" max="6145" width="53" customWidth="1"/>
    <col min="6153" max="6153" width="19.5703125" customWidth="1"/>
    <col min="6401" max="6401" width="53" customWidth="1"/>
    <col min="6409" max="6409" width="19.5703125" customWidth="1"/>
    <col min="6657" max="6657" width="53" customWidth="1"/>
    <col min="6665" max="6665" width="19.5703125" customWidth="1"/>
    <col min="6913" max="6913" width="53" customWidth="1"/>
    <col min="6921" max="6921" width="19.5703125" customWidth="1"/>
    <col min="7169" max="7169" width="53" customWidth="1"/>
    <col min="7177" max="7177" width="19.5703125" customWidth="1"/>
    <col min="7425" max="7425" width="53" customWidth="1"/>
    <col min="7433" max="7433" width="19.5703125" customWidth="1"/>
    <col min="7681" max="7681" width="53" customWidth="1"/>
    <col min="7689" max="7689" width="19.5703125" customWidth="1"/>
    <col min="7937" max="7937" width="53" customWidth="1"/>
    <col min="7945" max="7945" width="19.5703125" customWidth="1"/>
    <col min="8193" max="8193" width="53" customWidth="1"/>
    <col min="8201" max="8201" width="19.5703125" customWidth="1"/>
    <col min="8449" max="8449" width="53" customWidth="1"/>
    <col min="8457" max="8457" width="19.5703125" customWidth="1"/>
    <col min="8705" max="8705" width="53" customWidth="1"/>
    <col min="8713" max="8713" width="19.5703125" customWidth="1"/>
    <col min="8961" max="8961" width="53" customWidth="1"/>
    <col min="8969" max="8969" width="19.5703125" customWidth="1"/>
    <col min="9217" max="9217" width="53" customWidth="1"/>
    <col min="9225" max="9225" width="19.5703125" customWidth="1"/>
    <col min="9473" max="9473" width="53" customWidth="1"/>
    <col min="9481" max="9481" width="19.5703125" customWidth="1"/>
    <col min="9729" max="9729" width="53" customWidth="1"/>
    <col min="9737" max="9737" width="19.5703125" customWidth="1"/>
    <col min="9985" max="9985" width="53" customWidth="1"/>
    <col min="9993" max="9993" width="19.5703125" customWidth="1"/>
    <col min="10241" max="10241" width="53" customWidth="1"/>
    <col min="10249" max="10249" width="19.5703125" customWidth="1"/>
    <col min="10497" max="10497" width="53" customWidth="1"/>
    <col min="10505" max="10505" width="19.5703125" customWidth="1"/>
    <col min="10753" max="10753" width="53" customWidth="1"/>
    <col min="10761" max="10761" width="19.5703125" customWidth="1"/>
    <col min="11009" max="11009" width="53" customWidth="1"/>
    <col min="11017" max="11017" width="19.5703125" customWidth="1"/>
    <col min="11265" max="11265" width="53" customWidth="1"/>
    <col min="11273" max="11273" width="19.5703125" customWidth="1"/>
    <col min="11521" max="11521" width="53" customWidth="1"/>
    <col min="11529" max="11529" width="19.5703125" customWidth="1"/>
    <col min="11777" max="11777" width="53" customWidth="1"/>
    <col min="11785" max="11785" width="19.5703125" customWidth="1"/>
    <col min="12033" max="12033" width="53" customWidth="1"/>
    <col min="12041" max="12041" width="19.5703125" customWidth="1"/>
    <col min="12289" max="12289" width="53" customWidth="1"/>
    <col min="12297" max="12297" width="19.5703125" customWidth="1"/>
    <col min="12545" max="12545" width="53" customWidth="1"/>
    <col min="12553" max="12553" width="19.5703125" customWidth="1"/>
    <col min="12801" max="12801" width="53" customWidth="1"/>
    <col min="12809" max="12809" width="19.5703125" customWidth="1"/>
    <col min="13057" max="13057" width="53" customWidth="1"/>
    <col min="13065" max="13065" width="19.5703125" customWidth="1"/>
    <col min="13313" max="13313" width="53" customWidth="1"/>
    <col min="13321" max="13321" width="19.5703125" customWidth="1"/>
    <col min="13569" max="13569" width="53" customWidth="1"/>
    <col min="13577" max="13577" width="19.5703125" customWidth="1"/>
    <col min="13825" max="13825" width="53" customWidth="1"/>
    <col min="13833" max="13833" width="19.5703125" customWidth="1"/>
    <col min="14081" max="14081" width="53" customWidth="1"/>
    <col min="14089" max="14089" width="19.5703125" customWidth="1"/>
    <col min="14337" max="14337" width="53" customWidth="1"/>
    <col min="14345" max="14345" width="19.5703125" customWidth="1"/>
    <col min="14593" max="14593" width="53" customWidth="1"/>
    <col min="14601" max="14601" width="19.5703125" customWidth="1"/>
    <col min="14849" max="14849" width="53" customWidth="1"/>
    <col min="14857" max="14857" width="19.5703125" customWidth="1"/>
    <col min="15105" max="15105" width="53" customWidth="1"/>
    <col min="15113" max="15113" width="19.5703125" customWidth="1"/>
    <col min="15361" max="15361" width="53" customWidth="1"/>
    <col min="15369" max="15369" width="19.5703125" customWidth="1"/>
    <col min="15617" max="15617" width="53" customWidth="1"/>
    <col min="15625" max="15625" width="19.5703125" customWidth="1"/>
    <col min="15873" max="15873" width="53" customWidth="1"/>
    <col min="15881" max="15881" width="19.5703125" customWidth="1"/>
    <col min="16129" max="16129" width="53" customWidth="1"/>
    <col min="16137" max="16137" width="19.570312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1"/>
      <c r="D2" s="39"/>
      <c r="E2" s="39"/>
      <c r="F2" s="39"/>
      <c r="G2" s="46"/>
      <c r="H2" s="39"/>
      <c r="I2" s="39"/>
      <c r="J2" s="39"/>
      <c r="K2" s="39"/>
    </row>
    <row r="3" spans="1:11" x14ac:dyDescent="0.25">
      <c r="A3" s="39"/>
      <c r="B3" s="39"/>
      <c r="C3" s="31"/>
      <c r="D3" s="39"/>
      <c r="E3" s="39"/>
      <c r="F3" s="39"/>
      <c r="G3" s="46"/>
      <c r="H3" s="39"/>
      <c r="I3" s="39"/>
      <c r="J3" s="39"/>
      <c r="K3" s="39"/>
    </row>
    <row r="4" spans="1:11" x14ac:dyDescent="0.25">
      <c r="A4" s="39"/>
      <c r="B4" s="39"/>
      <c r="C4" s="31"/>
      <c r="D4" s="39"/>
      <c r="E4" s="39"/>
      <c r="F4" s="39"/>
      <c r="G4" s="46"/>
      <c r="H4" s="39"/>
      <c r="I4" s="39"/>
      <c r="J4" s="39"/>
      <c r="K4" s="39"/>
    </row>
    <row r="5" spans="1:11" x14ac:dyDescent="0.25">
      <c r="A5" s="39"/>
      <c r="B5" s="39"/>
      <c r="C5" s="31" t="s">
        <v>0</v>
      </c>
      <c r="D5" s="39"/>
      <c r="E5" s="39"/>
      <c r="F5" s="39"/>
      <c r="G5" s="39"/>
      <c r="H5" s="39"/>
      <c r="I5" s="39"/>
      <c r="J5" s="39"/>
      <c r="K5" s="39"/>
    </row>
    <row r="6" spans="1:11" ht="15.75" x14ac:dyDescent="0.25">
      <c r="A6" s="39"/>
      <c r="B6" s="47" t="s">
        <v>1</v>
      </c>
      <c r="C6" s="47"/>
      <c r="D6" s="47"/>
      <c r="E6" s="47"/>
      <c r="F6" s="47"/>
      <c r="G6" s="39"/>
      <c r="H6" s="39"/>
      <c r="I6" s="39"/>
      <c r="J6" s="39"/>
      <c r="K6" s="39"/>
    </row>
    <row r="7" spans="1:11" x14ac:dyDescent="0.25">
      <c r="A7" s="48"/>
      <c r="B7" s="39"/>
      <c r="C7" s="49" t="s">
        <v>198</v>
      </c>
      <c r="D7" s="31"/>
      <c r="E7" s="31"/>
      <c r="F7" s="31"/>
      <c r="G7" s="49"/>
      <c r="H7" s="49"/>
      <c r="I7" s="39"/>
      <c r="J7" s="39"/>
      <c r="K7" s="39"/>
    </row>
    <row r="8" spans="1:11" x14ac:dyDescent="0.25">
      <c r="A8" s="39"/>
      <c r="B8" s="39"/>
      <c r="C8" s="39"/>
      <c r="D8" s="48"/>
      <c r="E8" s="39"/>
      <c r="F8" s="39"/>
      <c r="G8" s="39"/>
      <c r="H8" s="39"/>
      <c r="I8" s="39"/>
      <c r="J8" s="39"/>
      <c r="K8" s="39"/>
    </row>
    <row r="9" spans="1:11" x14ac:dyDescent="0.25">
      <c r="A9" s="48" t="s">
        <v>2</v>
      </c>
      <c r="B9" s="49"/>
      <c r="C9" s="31" t="s">
        <v>3</v>
      </c>
      <c r="D9" s="31"/>
      <c r="E9" s="31"/>
      <c r="F9" s="31"/>
      <c r="G9" s="49"/>
      <c r="H9" s="49"/>
      <c r="I9" s="39"/>
      <c r="J9" s="39"/>
      <c r="K9" s="39"/>
    </row>
    <row r="10" spans="1:11" x14ac:dyDescent="0.25">
      <c r="A10" s="48" t="s">
        <v>4</v>
      </c>
      <c r="B10" s="50"/>
      <c r="C10" s="49" t="s">
        <v>5</v>
      </c>
      <c r="D10" s="49"/>
      <c r="E10" s="49"/>
      <c r="F10" s="31"/>
      <c r="G10" s="49"/>
      <c r="H10" s="49"/>
      <c r="I10" s="39"/>
      <c r="J10" s="39"/>
      <c r="K10" s="39"/>
    </row>
    <row r="11" spans="1:11" x14ac:dyDescent="0.25">
      <c r="A11" s="48" t="s">
        <v>6</v>
      </c>
      <c r="B11" s="49"/>
      <c r="C11" s="49" t="s">
        <v>7</v>
      </c>
      <c r="D11" s="49"/>
      <c r="E11" s="49" t="s">
        <v>8</v>
      </c>
      <c r="F11" s="31" t="s">
        <v>214</v>
      </c>
      <c r="G11" s="49" t="s">
        <v>211</v>
      </c>
      <c r="H11" s="49" t="s">
        <v>9</v>
      </c>
      <c r="I11" s="46">
        <v>2026</v>
      </c>
      <c r="J11" s="39"/>
      <c r="K11" s="39"/>
    </row>
    <row r="12" spans="1:11" x14ac:dyDescent="0.25">
      <c r="A12" s="51" t="s">
        <v>10</v>
      </c>
      <c r="B12" s="51" t="s">
        <v>11</v>
      </c>
      <c r="C12" s="51" t="s">
        <v>12</v>
      </c>
      <c r="D12" s="51" t="s">
        <v>13</v>
      </c>
      <c r="E12" s="51" t="s">
        <v>12</v>
      </c>
      <c r="F12" s="51" t="s">
        <v>14</v>
      </c>
      <c r="G12" s="51" t="s">
        <v>15</v>
      </c>
      <c r="H12" s="51" t="s">
        <v>16</v>
      </c>
      <c r="I12" s="51" t="s">
        <v>16</v>
      </c>
      <c r="J12" s="39"/>
      <c r="K12" s="39"/>
    </row>
    <row r="13" spans="1:11" x14ac:dyDescent="0.25">
      <c r="A13" s="51"/>
      <c r="B13" s="51"/>
      <c r="C13" s="51" t="s">
        <v>17</v>
      </c>
      <c r="D13" s="51"/>
      <c r="E13" s="51" t="s">
        <v>14</v>
      </c>
      <c r="F13" s="51" t="s">
        <v>18</v>
      </c>
      <c r="G13" s="51" t="s">
        <v>19</v>
      </c>
      <c r="H13" s="51" t="s">
        <v>20</v>
      </c>
      <c r="I13" s="51" t="s">
        <v>14</v>
      </c>
      <c r="J13" s="39"/>
      <c r="K13" s="39"/>
    </row>
    <row r="14" spans="1:11" ht="20.25" x14ac:dyDescent="0.3">
      <c r="A14" s="30" t="s">
        <v>21</v>
      </c>
      <c r="B14" s="30" t="s">
        <v>11</v>
      </c>
      <c r="C14" s="25">
        <v>3500</v>
      </c>
      <c r="D14" s="25">
        <v>0</v>
      </c>
      <c r="E14" s="25">
        <v>3500</v>
      </c>
      <c r="F14" s="25">
        <v>500</v>
      </c>
      <c r="G14" s="25">
        <f>+E14-F14</f>
        <v>3000</v>
      </c>
      <c r="H14" s="30">
        <v>0.5</v>
      </c>
      <c r="I14" s="52">
        <f>G14*H14</f>
        <v>1500</v>
      </c>
      <c r="J14" s="39"/>
      <c r="K14" s="39"/>
    </row>
    <row r="15" spans="1:11" ht="20.25" x14ac:dyDescent="0.3">
      <c r="A15" s="30" t="s">
        <v>22</v>
      </c>
      <c r="B15" s="30" t="s">
        <v>11</v>
      </c>
      <c r="C15" s="25">
        <v>125</v>
      </c>
      <c r="D15" s="25">
        <v>0</v>
      </c>
      <c r="E15" s="25">
        <f t="shared" ref="E15:E67" si="0">+C15+D15</f>
        <v>125</v>
      </c>
      <c r="F15" s="30">
        <v>40</v>
      </c>
      <c r="G15" s="25">
        <f t="shared" ref="G15:G67" si="1">+E15-F15</f>
        <v>85</v>
      </c>
      <c r="H15" s="30">
        <v>21.99</v>
      </c>
      <c r="I15" s="52">
        <f t="shared" ref="I15:I67" si="2">G15*H15</f>
        <v>1869.1499999999999</v>
      </c>
      <c r="J15" s="39"/>
      <c r="K15" s="39"/>
    </row>
    <row r="16" spans="1:11" ht="20.25" x14ac:dyDescent="0.3">
      <c r="A16" s="30" t="s">
        <v>23</v>
      </c>
      <c r="B16" s="30" t="s">
        <v>11</v>
      </c>
      <c r="C16" s="25">
        <v>102</v>
      </c>
      <c r="D16" s="25">
        <v>100</v>
      </c>
      <c r="E16" s="25">
        <f t="shared" si="0"/>
        <v>202</v>
      </c>
      <c r="F16" s="30">
        <v>0</v>
      </c>
      <c r="G16" s="25">
        <f t="shared" si="1"/>
        <v>202</v>
      </c>
      <c r="H16" s="30">
        <v>4.95</v>
      </c>
      <c r="I16" s="52">
        <f t="shared" si="2"/>
        <v>999.90000000000009</v>
      </c>
      <c r="J16" s="39"/>
      <c r="K16" s="39"/>
    </row>
    <row r="17" spans="1:11" ht="20.25" x14ac:dyDescent="0.3">
      <c r="A17" s="30" t="s">
        <v>24</v>
      </c>
      <c r="B17" s="30" t="s">
        <v>11</v>
      </c>
      <c r="C17" s="25">
        <v>450</v>
      </c>
      <c r="D17" s="25">
        <v>0</v>
      </c>
      <c r="E17" s="25">
        <f t="shared" si="0"/>
        <v>450</v>
      </c>
      <c r="F17" s="30">
        <v>50</v>
      </c>
      <c r="G17" s="25">
        <f t="shared" si="1"/>
        <v>400</v>
      </c>
      <c r="H17" s="30">
        <v>31.35</v>
      </c>
      <c r="I17" s="52">
        <f t="shared" si="2"/>
        <v>12540</v>
      </c>
      <c r="J17" s="39"/>
      <c r="K17" s="39"/>
    </row>
    <row r="18" spans="1:11" ht="20.25" x14ac:dyDescent="0.3">
      <c r="A18" s="30" t="s">
        <v>25</v>
      </c>
      <c r="B18" s="30" t="s">
        <v>11</v>
      </c>
      <c r="C18" s="25">
        <v>0</v>
      </c>
      <c r="D18" s="25">
        <v>0</v>
      </c>
      <c r="E18" s="25">
        <f t="shared" si="0"/>
        <v>0</v>
      </c>
      <c r="F18" s="25">
        <v>0</v>
      </c>
      <c r="G18" s="25">
        <f t="shared" si="1"/>
        <v>0</v>
      </c>
      <c r="H18" s="30">
        <v>0.83</v>
      </c>
      <c r="I18" s="52">
        <f t="shared" si="2"/>
        <v>0</v>
      </c>
      <c r="J18" s="39"/>
      <c r="K18" s="39"/>
    </row>
    <row r="19" spans="1:11" ht="20.25" x14ac:dyDescent="0.3">
      <c r="A19" s="30" t="s">
        <v>26</v>
      </c>
      <c r="B19" s="30" t="s">
        <v>11</v>
      </c>
      <c r="C19" s="25">
        <v>70</v>
      </c>
      <c r="D19" s="25">
        <v>0</v>
      </c>
      <c r="E19" s="25">
        <f t="shared" si="0"/>
        <v>70</v>
      </c>
      <c r="F19" s="25">
        <v>10</v>
      </c>
      <c r="G19" s="25">
        <f t="shared" si="1"/>
        <v>60</v>
      </c>
      <c r="H19" s="30">
        <v>0.85</v>
      </c>
      <c r="I19" s="52">
        <f t="shared" si="2"/>
        <v>51</v>
      </c>
      <c r="J19" s="39"/>
      <c r="K19" s="39"/>
    </row>
    <row r="20" spans="1:11" ht="20.25" x14ac:dyDescent="0.3">
      <c r="A20" s="30" t="s">
        <v>27</v>
      </c>
      <c r="B20" s="30" t="s">
        <v>11</v>
      </c>
      <c r="C20" s="25">
        <v>0</v>
      </c>
      <c r="D20" s="25">
        <v>0</v>
      </c>
      <c r="E20" s="25">
        <f t="shared" si="0"/>
        <v>0</v>
      </c>
      <c r="F20" s="25">
        <v>0</v>
      </c>
      <c r="G20" s="25">
        <f t="shared" si="1"/>
        <v>0</v>
      </c>
      <c r="H20" s="30">
        <v>0.17</v>
      </c>
      <c r="I20" s="52">
        <f t="shared" si="2"/>
        <v>0</v>
      </c>
      <c r="J20" s="39"/>
      <c r="K20" s="39"/>
    </row>
    <row r="21" spans="1:11" ht="20.25" x14ac:dyDescent="0.3">
      <c r="A21" s="30" t="s">
        <v>28</v>
      </c>
      <c r="B21" s="30" t="s">
        <v>11</v>
      </c>
      <c r="C21" s="25">
        <v>305</v>
      </c>
      <c r="D21" s="25">
        <v>0</v>
      </c>
      <c r="E21" s="25">
        <f t="shared" si="0"/>
        <v>305</v>
      </c>
      <c r="F21" s="30">
        <v>25</v>
      </c>
      <c r="G21" s="25">
        <f t="shared" si="1"/>
        <v>280</v>
      </c>
      <c r="H21" s="30">
        <v>12.1</v>
      </c>
      <c r="I21" s="52">
        <f t="shared" si="2"/>
        <v>3388</v>
      </c>
      <c r="J21" s="39"/>
      <c r="K21" s="39"/>
    </row>
    <row r="22" spans="1:11" ht="20.25" x14ac:dyDescent="0.3">
      <c r="A22" s="30" t="s">
        <v>29</v>
      </c>
      <c r="B22" s="30" t="s">
        <v>11</v>
      </c>
      <c r="C22" s="25">
        <v>0</v>
      </c>
      <c r="D22" s="25">
        <v>0</v>
      </c>
      <c r="E22" s="25">
        <f t="shared" si="0"/>
        <v>0</v>
      </c>
      <c r="F22" s="30">
        <v>0</v>
      </c>
      <c r="G22" s="25">
        <f t="shared" si="1"/>
        <v>0</v>
      </c>
      <c r="H22" s="30">
        <v>1.5</v>
      </c>
      <c r="I22" s="52">
        <f t="shared" si="2"/>
        <v>0</v>
      </c>
      <c r="J22" s="39"/>
      <c r="K22" s="39"/>
    </row>
    <row r="23" spans="1:11" ht="20.25" x14ac:dyDescent="0.3">
      <c r="A23" s="30" t="s">
        <v>30</v>
      </c>
      <c r="B23" s="30" t="s">
        <v>11</v>
      </c>
      <c r="C23" s="25">
        <v>257</v>
      </c>
      <c r="D23" s="25">
        <v>100</v>
      </c>
      <c r="E23" s="25">
        <f t="shared" si="0"/>
        <v>357</v>
      </c>
      <c r="F23" s="30">
        <v>0</v>
      </c>
      <c r="G23" s="25">
        <f t="shared" si="1"/>
        <v>357</v>
      </c>
      <c r="H23" s="30">
        <v>13.2</v>
      </c>
      <c r="I23" s="52">
        <f t="shared" si="2"/>
        <v>4712.3999999999996</v>
      </c>
      <c r="J23" s="39"/>
      <c r="K23" s="39"/>
    </row>
    <row r="24" spans="1:11" ht="20.25" x14ac:dyDescent="0.3">
      <c r="A24" s="30" t="s">
        <v>31</v>
      </c>
      <c r="B24" s="30" t="s">
        <v>11</v>
      </c>
      <c r="C24" s="25">
        <v>400</v>
      </c>
      <c r="D24" s="25">
        <v>500</v>
      </c>
      <c r="E24" s="25">
        <f t="shared" si="0"/>
        <v>900</v>
      </c>
      <c r="F24" s="25">
        <v>150</v>
      </c>
      <c r="G24" s="25">
        <f t="shared" si="1"/>
        <v>750</v>
      </c>
      <c r="H24" s="30">
        <v>1.99</v>
      </c>
      <c r="I24" s="52">
        <f t="shared" si="2"/>
        <v>1492.5</v>
      </c>
      <c r="J24" s="39"/>
      <c r="K24" s="39"/>
    </row>
    <row r="25" spans="1:11" ht="20.25" x14ac:dyDescent="0.3">
      <c r="A25" s="30" t="s">
        <v>32</v>
      </c>
      <c r="B25" s="30" t="s">
        <v>11</v>
      </c>
      <c r="C25" s="25">
        <v>550</v>
      </c>
      <c r="D25" s="25">
        <v>500</v>
      </c>
      <c r="E25" s="25">
        <f t="shared" si="0"/>
        <v>1050</v>
      </c>
      <c r="F25" s="30">
        <v>450</v>
      </c>
      <c r="G25" s="25">
        <f t="shared" si="1"/>
        <v>600</v>
      </c>
      <c r="H25" s="30">
        <v>2.2000000000000002</v>
      </c>
      <c r="I25" s="52">
        <f t="shared" si="2"/>
        <v>1320</v>
      </c>
      <c r="J25" s="39"/>
      <c r="K25" s="39"/>
    </row>
    <row r="26" spans="1:11" ht="20.25" x14ac:dyDescent="0.3">
      <c r="A26" s="30" t="s">
        <v>33</v>
      </c>
      <c r="B26" s="30" t="s">
        <v>11</v>
      </c>
      <c r="C26" s="25">
        <v>10</v>
      </c>
      <c r="D26" s="25">
        <v>10</v>
      </c>
      <c r="E26" s="25">
        <f t="shared" si="0"/>
        <v>20</v>
      </c>
      <c r="F26" s="30">
        <v>5</v>
      </c>
      <c r="G26" s="25">
        <f t="shared" si="1"/>
        <v>15</v>
      </c>
      <c r="H26" s="30">
        <v>390.5</v>
      </c>
      <c r="I26" s="52">
        <f t="shared" si="2"/>
        <v>5857.5</v>
      </c>
      <c r="J26" s="39"/>
      <c r="K26" s="39"/>
    </row>
    <row r="27" spans="1:11" ht="20.25" x14ac:dyDescent="0.3">
      <c r="A27" s="30" t="s">
        <v>34</v>
      </c>
      <c r="B27" s="30" t="s">
        <v>11</v>
      </c>
      <c r="C27" s="25">
        <v>44</v>
      </c>
      <c r="D27" s="25">
        <v>10</v>
      </c>
      <c r="E27" s="25">
        <f t="shared" si="0"/>
        <v>54</v>
      </c>
      <c r="F27" s="30">
        <v>10</v>
      </c>
      <c r="G27" s="25">
        <f t="shared" si="1"/>
        <v>44</v>
      </c>
      <c r="H27" s="30">
        <v>76.27</v>
      </c>
      <c r="I27" s="52">
        <f t="shared" si="2"/>
        <v>3355.8799999999997</v>
      </c>
      <c r="J27" s="39"/>
      <c r="K27" s="39"/>
    </row>
    <row r="28" spans="1:11" ht="20.25" x14ac:dyDescent="0.3">
      <c r="A28" s="30" t="s">
        <v>35</v>
      </c>
      <c r="B28" s="30" t="s">
        <v>11</v>
      </c>
      <c r="C28" s="25">
        <v>250</v>
      </c>
      <c r="D28" s="25">
        <v>0</v>
      </c>
      <c r="E28" s="25">
        <f t="shared" si="0"/>
        <v>250</v>
      </c>
      <c r="F28" s="30">
        <v>0</v>
      </c>
      <c r="G28" s="25">
        <f t="shared" si="1"/>
        <v>250</v>
      </c>
      <c r="H28" s="30">
        <v>25.3</v>
      </c>
      <c r="I28" s="52">
        <f t="shared" si="2"/>
        <v>6325</v>
      </c>
      <c r="J28" s="39"/>
      <c r="K28" s="39"/>
    </row>
    <row r="29" spans="1:11" ht="20.25" x14ac:dyDescent="0.3">
      <c r="A29" s="30" t="s">
        <v>36</v>
      </c>
      <c r="B29" s="30" t="s">
        <v>11</v>
      </c>
      <c r="C29" s="25">
        <v>163</v>
      </c>
      <c r="D29" s="25">
        <v>100</v>
      </c>
      <c r="E29" s="25">
        <f t="shared" si="0"/>
        <v>263</v>
      </c>
      <c r="F29" s="30">
        <v>0</v>
      </c>
      <c r="G29" s="25">
        <f t="shared" si="1"/>
        <v>263</v>
      </c>
      <c r="H29" s="30">
        <v>18.7</v>
      </c>
      <c r="I29" s="52">
        <f t="shared" si="2"/>
        <v>4918.0999999999995</v>
      </c>
      <c r="J29" s="39"/>
      <c r="K29" s="39"/>
    </row>
    <row r="30" spans="1:11" ht="20.25" x14ac:dyDescent="0.3">
      <c r="A30" s="30" t="s">
        <v>37</v>
      </c>
      <c r="B30" s="30" t="s">
        <v>11</v>
      </c>
      <c r="C30" s="25">
        <v>425</v>
      </c>
      <c r="D30" s="25">
        <v>0</v>
      </c>
      <c r="E30" s="25">
        <f t="shared" si="0"/>
        <v>425</v>
      </c>
      <c r="F30" s="30">
        <v>57</v>
      </c>
      <c r="G30" s="25">
        <f t="shared" si="1"/>
        <v>368</v>
      </c>
      <c r="H30" s="30">
        <v>9.5399999999999991</v>
      </c>
      <c r="I30" s="52">
        <f t="shared" si="2"/>
        <v>3510.72</v>
      </c>
      <c r="J30" s="39"/>
      <c r="K30" s="39"/>
    </row>
    <row r="31" spans="1:11" ht="20.25" x14ac:dyDescent="0.3">
      <c r="A31" s="30" t="s">
        <v>38</v>
      </c>
      <c r="B31" s="30" t="s">
        <v>11</v>
      </c>
      <c r="C31" s="25">
        <v>14</v>
      </c>
      <c r="D31" s="25">
        <v>0</v>
      </c>
      <c r="E31" s="25">
        <f t="shared" si="0"/>
        <v>14</v>
      </c>
      <c r="F31" s="30">
        <v>10</v>
      </c>
      <c r="G31" s="25">
        <f t="shared" si="1"/>
        <v>4</v>
      </c>
      <c r="H31" s="30">
        <v>742.5</v>
      </c>
      <c r="I31" s="52">
        <f t="shared" si="2"/>
        <v>2970</v>
      </c>
      <c r="J31" s="39"/>
      <c r="K31" s="39"/>
    </row>
    <row r="32" spans="1:11" ht="20.25" x14ac:dyDescent="0.3">
      <c r="A32" s="30" t="s">
        <v>39</v>
      </c>
      <c r="B32" s="30" t="s">
        <v>11</v>
      </c>
      <c r="C32" s="25">
        <v>400</v>
      </c>
      <c r="D32" s="25">
        <v>0</v>
      </c>
      <c r="E32" s="25">
        <f t="shared" si="0"/>
        <v>400</v>
      </c>
      <c r="F32" s="30">
        <v>0</v>
      </c>
      <c r="G32" s="25">
        <f t="shared" si="1"/>
        <v>400</v>
      </c>
      <c r="H32" s="30">
        <v>7.7</v>
      </c>
      <c r="I32" s="52">
        <f t="shared" si="2"/>
        <v>3080</v>
      </c>
      <c r="J32" s="39"/>
      <c r="K32" s="39"/>
    </row>
    <row r="33" spans="1:11" ht="20.25" x14ac:dyDescent="0.3">
      <c r="A33" s="30" t="s">
        <v>40</v>
      </c>
      <c r="B33" s="30" t="s">
        <v>11</v>
      </c>
      <c r="C33" s="25">
        <v>125</v>
      </c>
      <c r="D33" s="25">
        <v>0</v>
      </c>
      <c r="E33" s="25">
        <v>125</v>
      </c>
      <c r="F33" s="30">
        <v>73</v>
      </c>
      <c r="G33" s="25">
        <f t="shared" si="1"/>
        <v>52</v>
      </c>
      <c r="H33" s="30">
        <v>2.85</v>
      </c>
      <c r="I33" s="52">
        <f t="shared" si="2"/>
        <v>148.20000000000002</v>
      </c>
      <c r="J33" s="39"/>
      <c r="K33" s="39"/>
    </row>
    <row r="34" spans="1:11" ht="20.25" x14ac:dyDescent="0.3">
      <c r="A34" s="30" t="s">
        <v>41</v>
      </c>
      <c r="B34" s="30" t="s">
        <v>11</v>
      </c>
      <c r="C34" s="25">
        <v>9</v>
      </c>
      <c r="D34" s="25">
        <v>0</v>
      </c>
      <c r="E34" s="25">
        <f t="shared" si="0"/>
        <v>9</v>
      </c>
      <c r="F34" s="30">
        <v>0</v>
      </c>
      <c r="G34" s="25">
        <f t="shared" si="1"/>
        <v>9</v>
      </c>
      <c r="H34" s="30">
        <v>176</v>
      </c>
      <c r="I34" s="52">
        <f t="shared" si="2"/>
        <v>1584</v>
      </c>
      <c r="J34" s="39"/>
      <c r="K34" s="39"/>
    </row>
    <row r="35" spans="1:11" ht="20.25" x14ac:dyDescent="0.3">
      <c r="A35" s="30" t="s">
        <v>42</v>
      </c>
      <c r="B35" s="30" t="s">
        <v>11</v>
      </c>
      <c r="C35" s="25">
        <v>27</v>
      </c>
      <c r="D35" s="25">
        <v>0</v>
      </c>
      <c r="E35" s="25">
        <f t="shared" si="0"/>
        <v>27</v>
      </c>
      <c r="F35" s="30">
        <v>4</v>
      </c>
      <c r="G35" s="25">
        <f t="shared" si="1"/>
        <v>23</v>
      </c>
      <c r="H35" s="30">
        <v>30.8</v>
      </c>
      <c r="I35" s="52">
        <f t="shared" si="2"/>
        <v>708.4</v>
      </c>
      <c r="J35" s="39"/>
      <c r="K35" s="39"/>
    </row>
    <row r="36" spans="1:11" ht="20.25" x14ac:dyDescent="0.3">
      <c r="A36" s="30" t="s">
        <v>43</v>
      </c>
      <c r="B36" s="30" t="s">
        <v>11</v>
      </c>
      <c r="C36" s="25">
        <v>350</v>
      </c>
      <c r="D36" s="25">
        <v>100</v>
      </c>
      <c r="E36" s="25">
        <f t="shared" si="0"/>
        <v>450</v>
      </c>
      <c r="F36" s="30">
        <v>100</v>
      </c>
      <c r="G36" s="25">
        <f t="shared" si="1"/>
        <v>350</v>
      </c>
      <c r="H36" s="30">
        <v>7.91</v>
      </c>
      <c r="I36" s="52">
        <f t="shared" si="2"/>
        <v>2768.5</v>
      </c>
      <c r="J36" s="39"/>
      <c r="K36" s="39"/>
    </row>
    <row r="37" spans="1:11" ht="20.25" x14ac:dyDescent="0.3">
      <c r="A37" s="30" t="s">
        <v>44</v>
      </c>
      <c r="B37" s="30" t="s">
        <v>11</v>
      </c>
      <c r="C37" s="25">
        <v>250</v>
      </c>
      <c r="D37" s="25">
        <v>0</v>
      </c>
      <c r="E37" s="25">
        <f t="shared" si="0"/>
        <v>250</v>
      </c>
      <c r="F37" s="30">
        <v>19</v>
      </c>
      <c r="G37" s="25">
        <f t="shared" si="1"/>
        <v>231</v>
      </c>
      <c r="H37" s="30">
        <v>2.0699999999999998</v>
      </c>
      <c r="I37" s="52">
        <f t="shared" si="2"/>
        <v>478.16999999999996</v>
      </c>
      <c r="J37" s="39"/>
      <c r="K37" s="39"/>
    </row>
    <row r="38" spans="1:11" ht="20.25" x14ac:dyDescent="0.3">
      <c r="A38" s="30" t="s">
        <v>45</v>
      </c>
      <c r="B38" s="30" t="s">
        <v>11</v>
      </c>
      <c r="C38" s="25">
        <v>320</v>
      </c>
      <c r="D38" s="25">
        <v>0</v>
      </c>
      <c r="E38" s="25">
        <f t="shared" si="0"/>
        <v>320</v>
      </c>
      <c r="F38" s="30">
        <v>30</v>
      </c>
      <c r="G38" s="25">
        <f t="shared" si="1"/>
        <v>290</v>
      </c>
      <c r="H38" s="30">
        <v>9.75</v>
      </c>
      <c r="I38" s="52">
        <f t="shared" si="2"/>
        <v>2827.5</v>
      </c>
      <c r="J38" s="39"/>
      <c r="K38" s="39"/>
    </row>
    <row r="39" spans="1:11" ht="20.25" x14ac:dyDescent="0.3">
      <c r="A39" s="30" t="s">
        <v>46</v>
      </c>
      <c r="B39" s="30" t="s">
        <v>11</v>
      </c>
      <c r="C39" s="25">
        <v>1440</v>
      </c>
      <c r="D39" s="25">
        <v>0</v>
      </c>
      <c r="E39" s="25">
        <f t="shared" si="0"/>
        <v>1440</v>
      </c>
      <c r="F39" s="30">
        <v>0</v>
      </c>
      <c r="G39" s="25">
        <f t="shared" si="1"/>
        <v>1440</v>
      </c>
      <c r="H39" s="30">
        <v>15</v>
      </c>
      <c r="I39" s="52">
        <f t="shared" si="2"/>
        <v>21600</v>
      </c>
      <c r="J39" s="39"/>
      <c r="K39" s="39"/>
    </row>
    <row r="40" spans="1:11" ht="20.25" x14ac:dyDescent="0.3">
      <c r="A40" s="30" t="s">
        <v>205</v>
      </c>
      <c r="B40" s="30" t="s">
        <v>11</v>
      </c>
      <c r="C40" s="25">
        <v>13</v>
      </c>
      <c r="D40" s="25">
        <v>5</v>
      </c>
      <c r="E40" s="25">
        <f t="shared" si="0"/>
        <v>18</v>
      </c>
      <c r="F40" s="30">
        <v>1</v>
      </c>
      <c r="G40" s="25">
        <f t="shared" si="1"/>
        <v>17</v>
      </c>
      <c r="H40" s="30">
        <v>75.05</v>
      </c>
      <c r="I40" s="52">
        <f t="shared" si="2"/>
        <v>1275.8499999999999</v>
      </c>
      <c r="J40" s="39"/>
      <c r="K40" s="39"/>
    </row>
    <row r="41" spans="1:11" ht="20.25" x14ac:dyDescent="0.3">
      <c r="A41" s="30" t="s">
        <v>48</v>
      </c>
      <c r="B41" s="30" t="s">
        <v>11</v>
      </c>
      <c r="C41" s="25">
        <v>850</v>
      </c>
      <c r="D41" s="25">
        <v>1000</v>
      </c>
      <c r="E41" s="25">
        <f t="shared" si="0"/>
        <v>1850</v>
      </c>
      <c r="F41" s="30">
        <v>100</v>
      </c>
      <c r="G41" s="25">
        <f t="shared" si="1"/>
        <v>1750</v>
      </c>
      <c r="H41" s="30">
        <v>52</v>
      </c>
      <c r="I41" s="52">
        <f t="shared" si="2"/>
        <v>91000</v>
      </c>
      <c r="J41" s="39"/>
      <c r="K41" s="39"/>
    </row>
    <row r="42" spans="1:11" ht="20.25" x14ac:dyDescent="0.3">
      <c r="A42" s="30" t="s">
        <v>49</v>
      </c>
      <c r="B42" s="30" t="s">
        <v>11</v>
      </c>
      <c r="C42" s="25">
        <v>100</v>
      </c>
      <c r="D42" s="25">
        <v>0</v>
      </c>
      <c r="E42" s="25">
        <f t="shared" si="0"/>
        <v>100</v>
      </c>
      <c r="F42" s="30">
        <v>0</v>
      </c>
      <c r="G42" s="25">
        <f t="shared" si="1"/>
        <v>100</v>
      </c>
      <c r="H42" s="30">
        <v>17.82</v>
      </c>
      <c r="I42" s="52">
        <f t="shared" si="2"/>
        <v>1782</v>
      </c>
      <c r="J42" s="39"/>
      <c r="K42" s="39"/>
    </row>
    <row r="43" spans="1:11" ht="20.25" x14ac:dyDescent="0.3">
      <c r="A43" s="30" t="s">
        <v>50</v>
      </c>
      <c r="B43" s="30" t="s">
        <v>11</v>
      </c>
      <c r="C43" s="25">
        <v>1700</v>
      </c>
      <c r="D43" s="25">
        <v>0</v>
      </c>
      <c r="E43" s="25">
        <f t="shared" si="0"/>
        <v>1700</v>
      </c>
      <c r="F43" s="30">
        <v>150</v>
      </c>
      <c r="G43" s="25">
        <f t="shared" si="1"/>
        <v>1550</v>
      </c>
      <c r="H43" s="30">
        <v>7.68</v>
      </c>
      <c r="I43" s="52">
        <f t="shared" si="2"/>
        <v>11904</v>
      </c>
      <c r="J43" s="39"/>
      <c r="K43" s="39"/>
    </row>
    <row r="44" spans="1:11" ht="20.25" x14ac:dyDescent="0.3">
      <c r="A44" s="30" t="s">
        <v>51</v>
      </c>
      <c r="B44" s="30" t="s">
        <v>11</v>
      </c>
      <c r="C44" s="25">
        <v>300</v>
      </c>
      <c r="D44" s="25">
        <v>0</v>
      </c>
      <c r="E44" s="25">
        <f t="shared" si="0"/>
        <v>300</v>
      </c>
      <c r="F44" s="30">
        <v>0</v>
      </c>
      <c r="G44" s="25">
        <f t="shared" si="1"/>
        <v>300</v>
      </c>
      <c r="H44" s="30">
        <v>13.51</v>
      </c>
      <c r="I44" s="52">
        <f t="shared" si="2"/>
        <v>4053</v>
      </c>
      <c r="J44" s="39"/>
      <c r="K44" s="39"/>
    </row>
    <row r="45" spans="1:11" ht="20.25" x14ac:dyDescent="0.3">
      <c r="A45" s="30" t="s">
        <v>52</v>
      </c>
      <c r="B45" s="30" t="s">
        <v>11</v>
      </c>
      <c r="C45" s="25">
        <v>650</v>
      </c>
      <c r="D45" s="25">
        <v>0</v>
      </c>
      <c r="E45" s="25">
        <f t="shared" si="0"/>
        <v>650</v>
      </c>
      <c r="F45" s="30">
        <v>159</v>
      </c>
      <c r="G45" s="25">
        <v>491</v>
      </c>
      <c r="H45" s="30">
        <v>13.77</v>
      </c>
      <c r="I45" s="52">
        <f t="shared" si="2"/>
        <v>6761.07</v>
      </c>
      <c r="J45" s="39"/>
      <c r="K45" s="39"/>
    </row>
    <row r="46" spans="1:11" ht="20.25" x14ac:dyDescent="0.3">
      <c r="A46" s="30" t="s">
        <v>53</v>
      </c>
      <c r="B46" s="30" t="s">
        <v>11</v>
      </c>
      <c r="C46" s="25">
        <v>217</v>
      </c>
      <c r="D46" s="25">
        <v>0</v>
      </c>
      <c r="E46" s="25">
        <f t="shared" si="0"/>
        <v>217</v>
      </c>
      <c r="F46" s="30">
        <v>0</v>
      </c>
      <c r="G46" s="25">
        <v>217</v>
      </c>
      <c r="H46" s="30">
        <v>17.84</v>
      </c>
      <c r="I46" s="52">
        <f t="shared" si="2"/>
        <v>3871.2799999999997</v>
      </c>
      <c r="J46" s="39"/>
      <c r="K46" s="39"/>
    </row>
    <row r="47" spans="1:11" ht="20.25" x14ac:dyDescent="0.3">
      <c r="A47" s="30" t="s">
        <v>54</v>
      </c>
      <c r="B47" s="30" t="s">
        <v>11</v>
      </c>
      <c r="C47" s="25">
        <v>100</v>
      </c>
      <c r="D47" s="25">
        <v>0</v>
      </c>
      <c r="E47" s="25">
        <f t="shared" si="0"/>
        <v>100</v>
      </c>
      <c r="F47" s="30">
        <v>0</v>
      </c>
      <c r="G47" s="25">
        <f t="shared" si="1"/>
        <v>100</v>
      </c>
      <c r="H47" s="30">
        <v>10.45</v>
      </c>
      <c r="I47" s="52">
        <f t="shared" si="2"/>
        <v>1045</v>
      </c>
      <c r="J47" s="39"/>
      <c r="K47" s="39"/>
    </row>
    <row r="48" spans="1:11" ht="20.25" x14ac:dyDescent="0.3">
      <c r="A48" s="30" t="s">
        <v>55</v>
      </c>
      <c r="B48" s="30" t="s">
        <v>11</v>
      </c>
      <c r="C48" s="25">
        <v>0</v>
      </c>
      <c r="D48" s="25">
        <v>0</v>
      </c>
      <c r="E48" s="25">
        <f t="shared" si="0"/>
        <v>0</v>
      </c>
      <c r="F48" s="30">
        <v>0</v>
      </c>
      <c r="G48" s="25">
        <f t="shared" si="1"/>
        <v>0</v>
      </c>
      <c r="H48" s="30">
        <v>1.2</v>
      </c>
      <c r="I48" s="52">
        <f t="shared" si="2"/>
        <v>0</v>
      </c>
      <c r="J48" s="39"/>
      <c r="K48" s="39"/>
    </row>
    <row r="49" spans="1:11" ht="20.25" x14ac:dyDescent="0.3">
      <c r="A49" s="30" t="s">
        <v>56</v>
      </c>
      <c r="B49" s="30" t="s">
        <v>11</v>
      </c>
      <c r="C49" s="25">
        <v>90</v>
      </c>
      <c r="D49" s="25">
        <v>0</v>
      </c>
      <c r="E49" s="25">
        <f t="shared" si="0"/>
        <v>90</v>
      </c>
      <c r="F49" s="30">
        <v>65</v>
      </c>
      <c r="G49" s="25">
        <f t="shared" si="1"/>
        <v>25</v>
      </c>
      <c r="H49" s="30">
        <v>1.64</v>
      </c>
      <c r="I49" s="52">
        <f t="shared" si="2"/>
        <v>41</v>
      </c>
      <c r="J49" s="39"/>
      <c r="K49" s="39"/>
    </row>
    <row r="50" spans="1:11" ht="20.25" x14ac:dyDescent="0.3">
      <c r="A50" s="30" t="s">
        <v>57</v>
      </c>
      <c r="B50" s="30" t="s">
        <v>11</v>
      </c>
      <c r="C50" s="25">
        <v>390</v>
      </c>
      <c r="D50" s="25">
        <v>0</v>
      </c>
      <c r="E50" s="25">
        <f t="shared" si="0"/>
        <v>390</v>
      </c>
      <c r="F50" s="30">
        <v>50</v>
      </c>
      <c r="G50" s="25">
        <f t="shared" si="1"/>
        <v>340</v>
      </c>
      <c r="H50" s="30">
        <v>34.76</v>
      </c>
      <c r="I50" s="52">
        <f t="shared" si="2"/>
        <v>11818.4</v>
      </c>
      <c r="J50" s="39"/>
      <c r="K50" s="39"/>
    </row>
    <row r="51" spans="1:11" ht="20.25" x14ac:dyDescent="0.3">
      <c r="A51" s="30" t="s">
        <v>58</v>
      </c>
      <c r="B51" s="30" t="s">
        <v>11</v>
      </c>
      <c r="C51" s="25">
        <v>70</v>
      </c>
      <c r="D51" s="25">
        <v>0</v>
      </c>
      <c r="E51" s="25">
        <f t="shared" si="0"/>
        <v>70</v>
      </c>
      <c r="F51" s="30">
        <v>0</v>
      </c>
      <c r="G51" s="25">
        <f t="shared" si="1"/>
        <v>70</v>
      </c>
      <c r="H51" s="30">
        <v>15.29</v>
      </c>
      <c r="I51" s="52">
        <f t="shared" si="2"/>
        <v>1070.3</v>
      </c>
      <c r="J51" s="39"/>
      <c r="K51" s="39"/>
    </row>
    <row r="52" spans="1:11" ht="20.25" x14ac:dyDescent="0.3">
      <c r="A52" s="30" t="s">
        <v>59</v>
      </c>
      <c r="B52" s="30" t="s">
        <v>11</v>
      </c>
      <c r="C52" s="25">
        <v>290</v>
      </c>
      <c r="D52" s="25">
        <v>0</v>
      </c>
      <c r="E52" s="25">
        <f t="shared" si="0"/>
        <v>290</v>
      </c>
      <c r="F52" s="30">
        <v>0</v>
      </c>
      <c r="G52" s="25">
        <f t="shared" si="1"/>
        <v>290</v>
      </c>
      <c r="H52" s="30">
        <v>33</v>
      </c>
      <c r="I52" s="52">
        <f t="shared" si="2"/>
        <v>9570</v>
      </c>
      <c r="J52" s="39"/>
      <c r="K52" s="39"/>
    </row>
    <row r="53" spans="1:11" ht="20.25" x14ac:dyDescent="0.3">
      <c r="A53" s="30" t="s">
        <v>60</v>
      </c>
      <c r="B53" s="30" t="s">
        <v>11</v>
      </c>
      <c r="C53" s="25">
        <v>70</v>
      </c>
      <c r="D53" s="25">
        <v>100</v>
      </c>
      <c r="E53" s="25">
        <f t="shared" si="0"/>
        <v>170</v>
      </c>
      <c r="F53" s="30">
        <v>20</v>
      </c>
      <c r="G53" s="25">
        <f t="shared" si="1"/>
        <v>150</v>
      </c>
      <c r="H53" s="30">
        <v>0.35</v>
      </c>
      <c r="I53" s="52">
        <f t="shared" si="2"/>
        <v>52.5</v>
      </c>
      <c r="J53" s="39"/>
      <c r="K53" s="39"/>
    </row>
    <row r="54" spans="1:11" ht="20.25" x14ac:dyDescent="0.3">
      <c r="A54" s="30" t="s">
        <v>61</v>
      </c>
      <c r="B54" s="30" t="s">
        <v>11</v>
      </c>
      <c r="C54" s="25">
        <v>30</v>
      </c>
      <c r="D54" s="25">
        <v>100</v>
      </c>
      <c r="E54" s="25">
        <f t="shared" si="0"/>
        <v>130</v>
      </c>
      <c r="F54" s="30">
        <v>0</v>
      </c>
      <c r="G54" s="25">
        <f t="shared" si="1"/>
        <v>130</v>
      </c>
      <c r="H54" s="30">
        <v>0.73</v>
      </c>
      <c r="I54" s="52">
        <f t="shared" si="2"/>
        <v>94.899999999999991</v>
      </c>
      <c r="J54" s="39"/>
      <c r="K54" s="39"/>
    </row>
    <row r="55" spans="1:11" ht="20.25" x14ac:dyDescent="0.3">
      <c r="A55" s="30" t="s">
        <v>213</v>
      </c>
      <c r="B55" s="30" t="s">
        <v>11</v>
      </c>
      <c r="C55" s="25">
        <v>1</v>
      </c>
      <c r="D55" s="25">
        <v>0</v>
      </c>
      <c r="E55" s="25">
        <f t="shared" si="0"/>
        <v>1</v>
      </c>
      <c r="F55" s="30">
        <v>0</v>
      </c>
      <c r="G55" s="25">
        <f t="shared" si="1"/>
        <v>1</v>
      </c>
      <c r="H55" s="30">
        <v>3485</v>
      </c>
      <c r="I55" s="52">
        <f t="shared" si="2"/>
        <v>3485</v>
      </c>
      <c r="J55" s="39"/>
      <c r="K55" s="39"/>
    </row>
    <row r="56" spans="1:11" ht="20.25" x14ac:dyDescent="0.3">
      <c r="A56" s="30" t="s">
        <v>202</v>
      </c>
      <c r="B56" s="30" t="s">
        <v>11</v>
      </c>
      <c r="C56" s="25">
        <v>50</v>
      </c>
      <c r="D56" s="25">
        <v>0</v>
      </c>
      <c r="E56" s="25">
        <f t="shared" si="0"/>
        <v>50</v>
      </c>
      <c r="F56" s="30">
        <v>0</v>
      </c>
      <c r="G56" s="25">
        <v>50</v>
      </c>
      <c r="H56" s="30">
        <v>0.53</v>
      </c>
      <c r="I56" s="52">
        <f t="shared" si="2"/>
        <v>26.5</v>
      </c>
      <c r="J56" s="39"/>
      <c r="K56" s="39"/>
    </row>
    <row r="57" spans="1:11" ht="20.25" x14ac:dyDescent="0.3">
      <c r="A57" s="30" t="s">
        <v>206</v>
      </c>
      <c r="B57" s="30" t="s">
        <v>11</v>
      </c>
      <c r="C57" s="25">
        <v>9</v>
      </c>
      <c r="D57" s="25">
        <v>0</v>
      </c>
      <c r="E57" s="25">
        <f t="shared" si="0"/>
        <v>9</v>
      </c>
      <c r="F57" s="30">
        <v>0</v>
      </c>
      <c r="G57" s="25">
        <v>9</v>
      </c>
      <c r="H57" s="30">
        <v>380.28</v>
      </c>
      <c r="I57" s="52">
        <f t="shared" si="2"/>
        <v>3422.5199999999995</v>
      </c>
      <c r="J57" s="39"/>
      <c r="K57" s="39"/>
    </row>
    <row r="58" spans="1:11" ht="20.25" x14ac:dyDescent="0.3">
      <c r="A58" s="30" t="s">
        <v>63</v>
      </c>
      <c r="B58" s="30" t="s">
        <v>11</v>
      </c>
      <c r="C58" s="25">
        <v>130</v>
      </c>
      <c r="D58" s="25">
        <v>0</v>
      </c>
      <c r="E58" s="25">
        <f t="shared" si="0"/>
        <v>130</v>
      </c>
      <c r="F58" s="30">
        <v>0</v>
      </c>
      <c r="G58" s="25">
        <f t="shared" si="1"/>
        <v>130</v>
      </c>
      <c r="H58" s="30">
        <v>22.68</v>
      </c>
      <c r="I58" s="52">
        <f t="shared" si="2"/>
        <v>2948.4</v>
      </c>
      <c r="J58" s="39"/>
      <c r="K58" s="39"/>
    </row>
    <row r="59" spans="1:11" ht="20.25" x14ac:dyDescent="0.3">
      <c r="A59" s="30" t="s">
        <v>64</v>
      </c>
      <c r="B59" s="30" t="s">
        <v>11</v>
      </c>
      <c r="C59" s="25">
        <v>100</v>
      </c>
      <c r="D59" s="25">
        <v>0</v>
      </c>
      <c r="E59" s="25">
        <f t="shared" si="0"/>
        <v>100</v>
      </c>
      <c r="F59" s="30">
        <v>0</v>
      </c>
      <c r="G59" s="25">
        <f t="shared" si="1"/>
        <v>100</v>
      </c>
      <c r="H59" s="30">
        <v>2.5299999999999998</v>
      </c>
      <c r="I59" s="52">
        <f t="shared" si="2"/>
        <v>252.99999999999997</v>
      </c>
      <c r="J59" s="39"/>
      <c r="K59" s="39"/>
    </row>
    <row r="60" spans="1:11" ht="20.25" x14ac:dyDescent="0.3">
      <c r="A60" s="30" t="s">
        <v>65</v>
      </c>
      <c r="B60" s="30" t="s">
        <v>11</v>
      </c>
      <c r="C60" s="25">
        <v>150</v>
      </c>
      <c r="D60" s="25">
        <v>0</v>
      </c>
      <c r="E60" s="25">
        <f t="shared" si="0"/>
        <v>150</v>
      </c>
      <c r="F60" s="30">
        <v>20</v>
      </c>
      <c r="G60" s="25">
        <f t="shared" si="1"/>
        <v>130</v>
      </c>
      <c r="H60" s="30">
        <v>27.5</v>
      </c>
      <c r="I60" s="52">
        <f t="shared" si="2"/>
        <v>3575</v>
      </c>
      <c r="J60" s="39"/>
      <c r="K60" s="39"/>
    </row>
    <row r="61" spans="1:11" ht="20.25" x14ac:dyDescent="0.3">
      <c r="A61" s="30" t="s">
        <v>196</v>
      </c>
      <c r="B61" s="30" t="s">
        <v>11</v>
      </c>
      <c r="C61" s="25">
        <v>220</v>
      </c>
      <c r="D61" s="25">
        <v>0</v>
      </c>
      <c r="E61" s="25">
        <f t="shared" si="0"/>
        <v>220</v>
      </c>
      <c r="F61" s="30">
        <v>0</v>
      </c>
      <c r="G61" s="25">
        <f t="shared" si="1"/>
        <v>220</v>
      </c>
      <c r="H61" s="30">
        <v>35</v>
      </c>
      <c r="I61" s="52">
        <f t="shared" si="2"/>
        <v>7700</v>
      </c>
      <c r="J61" s="39"/>
      <c r="K61" s="39"/>
    </row>
    <row r="62" spans="1:11" ht="20.25" x14ac:dyDescent="0.3">
      <c r="A62" s="30" t="s">
        <v>66</v>
      </c>
      <c r="B62" s="30" t="s">
        <v>11</v>
      </c>
      <c r="C62" s="25">
        <v>340</v>
      </c>
      <c r="D62" s="25">
        <v>200</v>
      </c>
      <c r="E62" s="25">
        <f t="shared" si="0"/>
        <v>540</v>
      </c>
      <c r="F62" s="30">
        <v>220</v>
      </c>
      <c r="G62" s="25">
        <f t="shared" si="1"/>
        <v>320</v>
      </c>
      <c r="H62" s="30">
        <v>4.53</v>
      </c>
      <c r="I62" s="52">
        <f t="shared" si="2"/>
        <v>1449.6000000000001</v>
      </c>
      <c r="J62" s="39"/>
      <c r="K62" s="39"/>
    </row>
    <row r="63" spans="1:11" ht="20.25" x14ac:dyDescent="0.3">
      <c r="A63" s="30" t="s">
        <v>67</v>
      </c>
      <c r="B63" s="30" t="s">
        <v>11</v>
      </c>
      <c r="C63" s="25">
        <v>919</v>
      </c>
      <c r="D63" s="25">
        <v>300</v>
      </c>
      <c r="E63" s="25">
        <f t="shared" si="0"/>
        <v>1219</v>
      </c>
      <c r="F63" s="30">
        <v>397</v>
      </c>
      <c r="G63" s="25">
        <f t="shared" si="1"/>
        <v>822</v>
      </c>
      <c r="H63" s="30">
        <v>1.57</v>
      </c>
      <c r="I63" s="52">
        <f t="shared" si="2"/>
        <v>1290.54</v>
      </c>
      <c r="J63" s="39"/>
      <c r="K63" s="39"/>
    </row>
    <row r="64" spans="1:11" ht="20.25" x14ac:dyDescent="0.3">
      <c r="A64" s="30" t="s">
        <v>212</v>
      </c>
      <c r="B64" s="30" t="s">
        <v>11</v>
      </c>
      <c r="C64" s="25">
        <v>50</v>
      </c>
      <c r="D64" s="25">
        <v>50</v>
      </c>
      <c r="E64" s="25">
        <f t="shared" si="0"/>
        <v>100</v>
      </c>
      <c r="F64" s="30">
        <v>0</v>
      </c>
      <c r="G64" s="25">
        <f t="shared" si="1"/>
        <v>100</v>
      </c>
      <c r="H64" s="30">
        <v>19.2</v>
      </c>
      <c r="I64" s="52">
        <f t="shared" si="2"/>
        <v>1920</v>
      </c>
      <c r="J64" s="39"/>
      <c r="K64" s="39"/>
    </row>
    <row r="65" spans="1:11" ht="20.25" x14ac:dyDescent="0.3">
      <c r="A65" s="30" t="s">
        <v>69</v>
      </c>
      <c r="B65" s="30" t="s">
        <v>11</v>
      </c>
      <c r="C65" s="25">
        <v>559</v>
      </c>
      <c r="D65" s="25">
        <v>0</v>
      </c>
      <c r="E65" s="25">
        <f t="shared" si="0"/>
        <v>559</v>
      </c>
      <c r="F65" s="30">
        <v>43</v>
      </c>
      <c r="G65" s="25">
        <f t="shared" si="1"/>
        <v>516</v>
      </c>
      <c r="H65" s="30">
        <v>10.45</v>
      </c>
      <c r="I65" s="52">
        <f t="shared" si="2"/>
        <v>5392.2</v>
      </c>
      <c r="J65" s="39"/>
      <c r="K65" s="39"/>
    </row>
    <row r="66" spans="1:11" ht="20.25" x14ac:dyDescent="0.3">
      <c r="A66" s="30" t="s">
        <v>70</v>
      </c>
      <c r="B66" s="30" t="s">
        <v>11</v>
      </c>
      <c r="C66" s="25">
        <v>130</v>
      </c>
      <c r="D66" s="25">
        <v>0</v>
      </c>
      <c r="E66" s="25">
        <f t="shared" si="0"/>
        <v>130</v>
      </c>
      <c r="F66" s="30">
        <v>0</v>
      </c>
      <c r="G66" s="25">
        <f t="shared" si="1"/>
        <v>130</v>
      </c>
      <c r="H66" s="30">
        <v>24.68</v>
      </c>
      <c r="I66" s="52">
        <f t="shared" si="2"/>
        <v>3208.4</v>
      </c>
      <c r="J66" s="39"/>
      <c r="K66" s="39"/>
    </row>
    <row r="67" spans="1:11" ht="20.25" x14ac:dyDescent="0.3">
      <c r="A67" s="30" t="s">
        <v>71</v>
      </c>
      <c r="B67" s="30" t="s">
        <v>11</v>
      </c>
      <c r="C67" s="25">
        <v>50</v>
      </c>
      <c r="D67" s="25">
        <v>100</v>
      </c>
      <c r="E67" s="25">
        <f t="shared" si="0"/>
        <v>150</v>
      </c>
      <c r="F67" s="30">
        <v>70</v>
      </c>
      <c r="G67" s="25">
        <f t="shared" si="1"/>
        <v>80</v>
      </c>
      <c r="H67" s="30">
        <v>2.75</v>
      </c>
      <c r="I67" s="52">
        <f t="shared" si="2"/>
        <v>220</v>
      </c>
      <c r="J67" s="39"/>
      <c r="K67" s="39"/>
    </row>
    <row r="68" spans="1:11" ht="20.25" x14ac:dyDescent="0.3">
      <c r="A68" s="26" t="s">
        <v>72</v>
      </c>
      <c r="B68" s="26"/>
      <c r="C68" s="26"/>
      <c r="D68" s="26"/>
      <c r="E68" s="25"/>
      <c r="F68" s="26"/>
      <c r="G68" s="25"/>
      <c r="H68" s="26"/>
      <c r="I68" s="53">
        <f>SUM(I14:I67)</f>
        <v>267235.38</v>
      </c>
      <c r="J68" s="39"/>
      <c r="K68" s="39"/>
    </row>
    <row r="69" spans="1:11" ht="20.25" x14ac:dyDescent="0.3">
      <c r="A69" s="30"/>
      <c r="B69" s="30"/>
      <c r="C69" s="31"/>
      <c r="D69" s="30"/>
      <c r="E69" s="25"/>
      <c r="F69" s="30"/>
      <c r="G69" s="25"/>
      <c r="H69" s="30"/>
      <c r="I69" s="39"/>
      <c r="J69" s="39"/>
      <c r="K69" s="39"/>
    </row>
    <row r="70" spans="1:11" ht="20.25" x14ac:dyDescent="0.3">
      <c r="A70" s="48"/>
      <c r="B70" s="49"/>
      <c r="C70" s="49"/>
      <c r="D70" s="49"/>
      <c r="E70" s="25"/>
      <c r="F70" s="31"/>
      <c r="G70" s="25"/>
      <c r="H70" s="49"/>
      <c r="I70" s="46"/>
      <c r="J70" s="39"/>
      <c r="K70" s="39"/>
    </row>
    <row r="71" spans="1:11" ht="20.25" x14ac:dyDescent="0.3">
      <c r="A71" s="39"/>
      <c r="B71" s="31"/>
      <c r="C71" s="31"/>
      <c r="D71" s="31"/>
      <c r="E71" s="25"/>
      <c r="F71" s="31"/>
      <c r="G71" s="25"/>
      <c r="H71" s="49"/>
      <c r="I71" s="39"/>
      <c r="J71" s="39"/>
      <c r="K71" s="39"/>
    </row>
    <row r="72" spans="1:11" x14ac:dyDescent="0.25">
      <c r="A72" s="51" t="s">
        <v>10</v>
      </c>
      <c r="B72" s="51" t="s">
        <v>11</v>
      </c>
      <c r="C72" s="51" t="s">
        <v>12</v>
      </c>
      <c r="D72" s="51" t="s">
        <v>13</v>
      </c>
      <c r="E72" s="51" t="s">
        <v>12</v>
      </c>
      <c r="F72" s="51" t="s">
        <v>14</v>
      </c>
      <c r="G72" s="51" t="s">
        <v>15</v>
      </c>
      <c r="H72" s="51" t="s">
        <v>16</v>
      </c>
      <c r="I72" s="51" t="s">
        <v>16</v>
      </c>
      <c r="J72" s="39"/>
      <c r="K72" s="39"/>
    </row>
    <row r="73" spans="1:11" x14ac:dyDescent="0.25">
      <c r="A73" s="51"/>
      <c r="B73" s="51"/>
      <c r="C73" s="51" t="s">
        <v>17</v>
      </c>
      <c r="D73" s="51"/>
      <c r="E73" s="51" t="s">
        <v>14</v>
      </c>
      <c r="F73" s="51" t="s">
        <v>18</v>
      </c>
      <c r="G73" s="51" t="s">
        <v>19</v>
      </c>
      <c r="H73" s="51" t="s">
        <v>20</v>
      </c>
      <c r="I73" s="51" t="s">
        <v>14</v>
      </c>
      <c r="J73" s="39"/>
      <c r="K73" s="39"/>
    </row>
    <row r="74" spans="1:11" ht="20.25" x14ac:dyDescent="0.3">
      <c r="A74" s="30" t="s">
        <v>73</v>
      </c>
      <c r="B74" s="30" t="s">
        <v>11</v>
      </c>
      <c r="C74" s="30">
        <v>243</v>
      </c>
      <c r="D74" s="30">
        <v>10</v>
      </c>
      <c r="E74" s="25">
        <f>+C74+D74</f>
        <v>253</v>
      </c>
      <c r="F74" s="30">
        <v>0</v>
      </c>
      <c r="G74" s="25">
        <f t="shared" ref="G74:G137" si="3">+E74-F74</f>
        <v>253</v>
      </c>
      <c r="H74" s="30">
        <v>73.7</v>
      </c>
      <c r="I74" s="52">
        <f>+G74*H74</f>
        <v>18646.100000000002</v>
      </c>
      <c r="J74" s="39"/>
      <c r="K74" s="39"/>
    </row>
    <row r="75" spans="1:11" ht="20.25" x14ac:dyDescent="0.3">
      <c r="A75" s="30" t="s">
        <v>74</v>
      </c>
      <c r="B75" s="30" t="s">
        <v>11</v>
      </c>
      <c r="C75" s="30">
        <v>68</v>
      </c>
      <c r="D75" s="30">
        <v>0</v>
      </c>
      <c r="E75" s="25">
        <v>68</v>
      </c>
      <c r="F75" s="30">
        <v>8</v>
      </c>
      <c r="G75" s="25">
        <f t="shared" si="3"/>
        <v>60</v>
      </c>
      <c r="H75" s="30">
        <v>160.25</v>
      </c>
      <c r="I75" s="52">
        <f t="shared" ref="I75:I137" si="4">+G75*H75</f>
        <v>9615</v>
      </c>
      <c r="J75" s="39"/>
      <c r="K75" s="39"/>
    </row>
    <row r="76" spans="1:11" ht="20.25" x14ac:dyDescent="0.3">
      <c r="A76" s="30" t="s">
        <v>75</v>
      </c>
      <c r="B76" s="30" t="s">
        <v>11</v>
      </c>
      <c r="C76" s="30">
        <v>0</v>
      </c>
      <c r="D76" s="30">
        <v>0</v>
      </c>
      <c r="E76" s="25">
        <f t="shared" ref="E76:E136" si="5">+C76+D76</f>
        <v>0</v>
      </c>
      <c r="F76" s="30">
        <v>0</v>
      </c>
      <c r="G76" s="25">
        <f t="shared" si="3"/>
        <v>0</v>
      </c>
      <c r="H76" s="30">
        <v>190.8</v>
      </c>
      <c r="I76" s="52">
        <f t="shared" si="4"/>
        <v>0</v>
      </c>
      <c r="J76" s="39"/>
      <c r="K76" s="39"/>
    </row>
    <row r="77" spans="1:11" ht="20.25" x14ac:dyDescent="0.3">
      <c r="A77" s="30" t="s">
        <v>76</v>
      </c>
      <c r="B77" s="30" t="s">
        <v>11</v>
      </c>
      <c r="C77" s="30">
        <v>300</v>
      </c>
      <c r="D77" s="30">
        <v>0</v>
      </c>
      <c r="E77" s="25">
        <f t="shared" si="5"/>
        <v>300</v>
      </c>
      <c r="F77" s="30">
        <v>0</v>
      </c>
      <c r="G77" s="25">
        <f>+E77-F77</f>
        <v>300</v>
      </c>
      <c r="H77" s="30">
        <v>11.24</v>
      </c>
      <c r="I77" s="52">
        <f t="shared" si="4"/>
        <v>3372</v>
      </c>
      <c r="J77" s="39"/>
      <c r="K77" s="39"/>
    </row>
    <row r="78" spans="1:11" ht="20.25" x14ac:dyDescent="0.3">
      <c r="A78" s="30" t="s">
        <v>77</v>
      </c>
      <c r="B78" s="30" t="s">
        <v>11</v>
      </c>
      <c r="C78" s="30">
        <v>170</v>
      </c>
      <c r="D78" s="30">
        <v>50</v>
      </c>
      <c r="E78" s="25">
        <f t="shared" si="5"/>
        <v>220</v>
      </c>
      <c r="F78" s="30">
        <v>0</v>
      </c>
      <c r="G78" s="25">
        <f t="shared" si="3"/>
        <v>220</v>
      </c>
      <c r="H78" s="30">
        <v>30.5</v>
      </c>
      <c r="I78" s="52">
        <f t="shared" si="4"/>
        <v>6710</v>
      </c>
      <c r="J78" s="39"/>
      <c r="K78" s="39"/>
    </row>
    <row r="79" spans="1:11" ht="20.25" x14ac:dyDescent="0.3">
      <c r="A79" s="30" t="s">
        <v>78</v>
      </c>
      <c r="B79" s="30" t="s">
        <v>11</v>
      </c>
      <c r="C79" s="30">
        <v>0</v>
      </c>
      <c r="D79" s="30">
        <v>0</v>
      </c>
      <c r="E79" s="25">
        <f t="shared" si="5"/>
        <v>0</v>
      </c>
      <c r="F79" s="30">
        <v>0</v>
      </c>
      <c r="G79" s="25">
        <f t="shared" si="3"/>
        <v>0</v>
      </c>
      <c r="H79" s="30">
        <v>2.5</v>
      </c>
      <c r="I79" s="52">
        <f t="shared" si="4"/>
        <v>0</v>
      </c>
      <c r="J79" s="39"/>
      <c r="K79" s="39"/>
    </row>
    <row r="80" spans="1:11" ht="20.25" x14ac:dyDescent="0.3">
      <c r="A80" s="30" t="s">
        <v>79</v>
      </c>
      <c r="B80" s="30" t="s">
        <v>11</v>
      </c>
      <c r="C80" s="30">
        <v>7</v>
      </c>
      <c r="D80" s="30">
        <v>0</v>
      </c>
      <c r="E80" s="25">
        <f t="shared" si="5"/>
        <v>7</v>
      </c>
      <c r="F80" s="30">
        <v>7</v>
      </c>
      <c r="G80" s="25">
        <f t="shared" si="3"/>
        <v>0</v>
      </c>
      <c r="H80" s="30">
        <v>132</v>
      </c>
      <c r="I80" s="52">
        <f t="shared" si="4"/>
        <v>0</v>
      </c>
      <c r="J80" s="39"/>
      <c r="K80" s="39"/>
    </row>
    <row r="81" spans="1:11" ht="20.25" x14ac:dyDescent="0.3">
      <c r="A81" s="30" t="s">
        <v>80</v>
      </c>
      <c r="B81" s="30" t="s">
        <v>11</v>
      </c>
      <c r="C81" s="30">
        <v>700</v>
      </c>
      <c r="D81" s="30">
        <v>0</v>
      </c>
      <c r="E81" s="25">
        <f t="shared" si="5"/>
        <v>700</v>
      </c>
      <c r="F81" s="30">
        <v>21</v>
      </c>
      <c r="G81" s="25">
        <f t="shared" si="3"/>
        <v>679</v>
      </c>
      <c r="H81" s="30">
        <v>1.75</v>
      </c>
      <c r="I81" s="52">
        <f t="shared" si="4"/>
        <v>1188.25</v>
      </c>
      <c r="J81" s="39"/>
      <c r="K81" s="39"/>
    </row>
    <row r="82" spans="1:11" ht="20.25" x14ac:dyDescent="0.3">
      <c r="A82" s="30" t="s">
        <v>81</v>
      </c>
      <c r="B82" s="30" t="s">
        <v>11</v>
      </c>
      <c r="C82" s="30">
        <v>280</v>
      </c>
      <c r="D82" s="30">
        <v>0</v>
      </c>
      <c r="E82" s="25">
        <f t="shared" si="5"/>
        <v>280</v>
      </c>
      <c r="F82" s="30">
        <v>0</v>
      </c>
      <c r="G82" s="25">
        <f t="shared" si="3"/>
        <v>280</v>
      </c>
      <c r="H82" s="30">
        <v>0.4</v>
      </c>
      <c r="I82" s="52">
        <f t="shared" si="4"/>
        <v>112</v>
      </c>
      <c r="J82" s="39"/>
      <c r="K82" s="39"/>
    </row>
    <row r="83" spans="1:11" ht="20.25" x14ac:dyDescent="0.3">
      <c r="A83" s="30" t="s">
        <v>82</v>
      </c>
      <c r="B83" s="30" t="s">
        <v>11</v>
      </c>
      <c r="C83" s="30">
        <v>9</v>
      </c>
      <c r="D83" s="30">
        <v>0</v>
      </c>
      <c r="E83" s="25">
        <f t="shared" si="5"/>
        <v>9</v>
      </c>
      <c r="F83" s="30">
        <v>0</v>
      </c>
      <c r="G83" s="25">
        <f t="shared" si="3"/>
        <v>9</v>
      </c>
      <c r="H83" s="30">
        <v>4.4000000000000004</v>
      </c>
      <c r="I83" s="52">
        <f t="shared" si="4"/>
        <v>39.6</v>
      </c>
      <c r="J83" s="39"/>
      <c r="K83" s="39"/>
    </row>
    <row r="84" spans="1:11" ht="20.25" x14ac:dyDescent="0.3">
      <c r="A84" s="30" t="s">
        <v>83</v>
      </c>
      <c r="B84" s="30" t="s">
        <v>11</v>
      </c>
      <c r="C84" s="30">
        <v>60</v>
      </c>
      <c r="D84" s="30">
        <v>20</v>
      </c>
      <c r="E84" s="25">
        <f t="shared" si="5"/>
        <v>80</v>
      </c>
      <c r="F84" s="30">
        <v>10</v>
      </c>
      <c r="G84" s="25">
        <f t="shared" si="3"/>
        <v>70</v>
      </c>
      <c r="H84" s="30">
        <v>463.76</v>
      </c>
      <c r="I84" s="52">
        <f t="shared" si="4"/>
        <v>32463.200000000001</v>
      </c>
      <c r="J84" s="39"/>
      <c r="K84" s="39"/>
    </row>
    <row r="85" spans="1:11" ht="20.25" x14ac:dyDescent="0.3">
      <c r="A85" s="30" t="s">
        <v>84</v>
      </c>
      <c r="B85" s="30" t="s">
        <v>85</v>
      </c>
      <c r="C85" s="30">
        <v>700</v>
      </c>
      <c r="D85" s="30">
        <v>0</v>
      </c>
      <c r="E85" s="25">
        <f t="shared" si="5"/>
        <v>700</v>
      </c>
      <c r="F85" s="30">
        <v>0</v>
      </c>
      <c r="G85" s="25">
        <f t="shared" si="3"/>
        <v>700</v>
      </c>
      <c r="H85" s="30">
        <v>9.1199999999999992</v>
      </c>
      <c r="I85" s="52">
        <f t="shared" si="4"/>
        <v>6383.9999999999991</v>
      </c>
      <c r="J85" s="39"/>
      <c r="K85" s="39"/>
    </row>
    <row r="86" spans="1:11" ht="20.25" x14ac:dyDescent="0.3">
      <c r="A86" s="30" t="s">
        <v>86</v>
      </c>
      <c r="B86" s="30" t="s">
        <v>85</v>
      </c>
      <c r="C86" s="30">
        <v>0</v>
      </c>
      <c r="D86" s="30">
        <v>40</v>
      </c>
      <c r="E86" s="25">
        <f t="shared" si="5"/>
        <v>40</v>
      </c>
      <c r="F86" s="30">
        <v>5</v>
      </c>
      <c r="G86" s="25">
        <f t="shared" si="3"/>
        <v>35</v>
      </c>
      <c r="H86" s="30">
        <v>138.6</v>
      </c>
      <c r="I86" s="52">
        <f t="shared" si="4"/>
        <v>4851</v>
      </c>
      <c r="J86" s="39"/>
      <c r="K86" s="39"/>
    </row>
    <row r="87" spans="1:11" ht="20.25" x14ac:dyDescent="0.3">
      <c r="A87" s="30" t="s">
        <v>87</v>
      </c>
      <c r="B87" s="30" t="s">
        <v>85</v>
      </c>
      <c r="C87" s="30">
        <v>260</v>
      </c>
      <c r="D87" s="30">
        <v>0</v>
      </c>
      <c r="E87" s="25">
        <f t="shared" si="5"/>
        <v>260</v>
      </c>
      <c r="F87" s="30">
        <v>20</v>
      </c>
      <c r="G87" s="25">
        <v>240</v>
      </c>
      <c r="H87" s="30">
        <v>135.26</v>
      </c>
      <c r="I87" s="52">
        <f t="shared" si="4"/>
        <v>32462.399999999998</v>
      </c>
      <c r="J87" s="39"/>
      <c r="K87" s="39"/>
    </row>
    <row r="88" spans="1:11" ht="20.25" x14ac:dyDescent="0.3">
      <c r="A88" s="30" t="s">
        <v>88</v>
      </c>
      <c r="B88" s="30" t="s">
        <v>11</v>
      </c>
      <c r="C88" s="30">
        <v>2100</v>
      </c>
      <c r="D88" s="30">
        <v>0</v>
      </c>
      <c r="E88" s="25">
        <f t="shared" si="5"/>
        <v>2100</v>
      </c>
      <c r="F88" s="30">
        <v>0</v>
      </c>
      <c r="G88" s="25">
        <f t="shared" si="3"/>
        <v>2100</v>
      </c>
      <c r="H88" s="30">
        <v>9.33</v>
      </c>
      <c r="I88" s="52">
        <f t="shared" si="4"/>
        <v>19593</v>
      </c>
      <c r="J88" s="39"/>
      <c r="K88" s="39"/>
    </row>
    <row r="89" spans="1:11" ht="20.25" x14ac:dyDescent="0.3">
      <c r="A89" s="30" t="s">
        <v>89</v>
      </c>
      <c r="B89" s="30" t="s">
        <v>11</v>
      </c>
      <c r="C89" s="30">
        <v>40</v>
      </c>
      <c r="D89" s="30">
        <v>0</v>
      </c>
      <c r="E89" s="25">
        <f t="shared" si="5"/>
        <v>40</v>
      </c>
      <c r="F89" s="30">
        <v>10</v>
      </c>
      <c r="G89" s="25">
        <f t="shared" si="3"/>
        <v>30</v>
      </c>
      <c r="H89" s="30">
        <v>158.4</v>
      </c>
      <c r="I89" s="52">
        <f t="shared" si="4"/>
        <v>4752</v>
      </c>
      <c r="J89" s="39"/>
      <c r="K89" s="39"/>
    </row>
    <row r="90" spans="1:11" ht="20.25" x14ac:dyDescent="0.3">
      <c r="A90" s="30" t="s">
        <v>90</v>
      </c>
      <c r="B90" s="30" t="s">
        <v>11</v>
      </c>
      <c r="C90" s="30">
        <v>0</v>
      </c>
      <c r="D90" s="30">
        <v>0</v>
      </c>
      <c r="E90" s="25">
        <f t="shared" si="5"/>
        <v>0</v>
      </c>
      <c r="F90" s="30">
        <v>0</v>
      </c>
      <c r="G90" s="25">
        <f t="shared" si="3"/>
        <v>0</v>
      </c>
      <c r="H90" s="30">
        <v>1.84</v>
      </c>
      <c r="I90" s="52">
        <f t="shared" si="4"/>
        <v>0</v>
      </c>
      <c r="J90" s="39"/>
      <c r="K90" s="39"/>
    </row>
    <row r="91" spans="1:11" ht="20.25" x14ac:dyDescent="0.3">
      <c r="A91" s="30" t="s">
        <v>91</v>
      </c>
      <c r="B91" s="30" t="s">
        <v>11</v>
      </c>
      <c r="C91" s="30">
        <v>367</v>
      </c>
      <c r="D91" s="30">
        <v>0</v>
      </c>
      <c r="E91" s="25">
        <v>367</v>
      </c>
      <c r="F91" s="30">
        <v>37</v>
      </c>
      <c r="G91" s="25">
        <f t="shared" si="3"/>
        <v>330</v>
      </c>
      <c r="H91" s="30">
        <v>1.84</v>
      </c>
      <c r="I91" s="52">
        <f t="shared" si="4"/>
        <v>607.20000000000005</v>
      </c>
      <c r="J91" s="39"/>
      <c r="K91" s="39"/>
    </row>
    <row r="92" spans="1:11" ht="20.25" x14ac:dyDescent="0.3">
      <c r="A92" s="30" t="s">
        <v>92</v>
      </c>
      <c r="B92" s="30" t="s">
        <v>11</v>
      </c>
      <c r="C92" s="30">
        <v>0</v>
      </c>
      <c r="D92" s="30">
        <v>0</v>
      </c>
      <c r="E92" s="25">
        <f t="shared" si="5"/>
        <v>0</v>
      </c>
      <c r="F92" s="30">
        <v>0</v>
      </c>
      <c r="G92" s="25">
        <f t="shared" si="3"/>
        <v>0</v>
      </c>
      <c r="H92" s="30">
        <v>0</v>
      </c>
      <c r="I92" s="52">
        <f t="shared" si="4"/>
        <v>0</v>
      </c>
      <c r="J92" s="39"/>
      <c r="K92" s="39"/>
    </row>
    <row r="93" spans="1:11" ht="20.25" x14ac:dyDescent="0.3">
      <c r="A93" s="30" t="s">
        <v>93</v>
      </c>
      <c r="B93" s="30" t="s">
        <v>11</v>
      </c>
      <c r="C93" s="30">
        <v>410</v>
      </c>
      <c r="D93" s="30">
        <v>0</v>
      </c>
      <c r="E93" s="25">
        <f t="shared" si="5"/>
        <v>410</v>
      </c>
      <c r="F93" s="30">
        <v>100</v>
      </c>
      <c r="G93" s="25">
        <v>310</v>
      </c>
      <c r="H93" s="30">
        <v>0.55000000000000004</v>
      </c>
      <c r="I93" s="52">
        <f t="shared" si="4"/>
        <v>170.5</v>
      </c>
      <c r="J93" s="39"/>
      <c r="K93" s="39"/>
    </row>
    <row r="94" spans="1:11" ht="20.25" x14ac:dyDescent="0.3">
      <c r="A94" s="30" t="s">
        <v>94</v>
      </c>
      <c r="B94" s="30" t="s">
        <v>11</v>
      </c>
      <c r="C94" s="30">
        <v>0</v>
      </c>
      <c r="D94" s="30">
        <v>0</v>
      </c>
      <c r="E94" s="25">
        <f t="shared" si="5"/>
        <v>0</v>
      </c>
      <c r="F94" s="30">
        <v>0</v>
      </c>
      <c r="G94" s="25">
        <f t="shared" si="3"/>
        <v>0</v>
      </c>
      <c r="H94" s="30">
        <v>0</v>
      </c>
      <c r="I94" s="52">
        <f t="shared" si="4"/>
        <v>0</v>
      </c>
      <c r="J94" s="39"/>
      <c r="K94" s="39"/>
    </row>
    <row r="95" spans="1:11" ht="20.25" x14ac:dyDescent="0.3">
      <c r="A95" s="30" t="s">
        <v>95</v>
      </c>
      <c r="B95" s="30" t="s">
        <v>11</v>
      </c>
      <c r="C95" s="30">
        <v>500</v>
      </c>
      <c r="D95" s="30">
        <v>0</v>
      </c>
      <c r="E95" s="25">
        <f t="shared" si="5"/>
        <v>500</v>
      </c>
      <c r="F95" s="30">
        <v>24</v>
      </c>
      <c r="G95" s="25">
        <f t="shared" si="3"/>
        <v>476</v>
      </c>
      <c r="H95" s="30">
        <v>22</v>
      </c>
      <c r="I95" s="52">
        <f t="shared" si="4"/>
        <v>10472</v>
      </c>
      <c r="J95" s="39"/>
      <c r="K95" s="39"/>
    </row>
    <row r="96" spans="1:11" ht="20.25" x14ac:dyDescent="0.3">
      <c r="A96" s="30" t="s">
        <v>96</v>
      </c>
      <c r="B96" s="30" t="s">
        <v>11</v>
      </c>
      <c r="C96" s="30">
        <v>101</v>
      </c>
      <c r="D96" s="30">
        <v>48</v>
      </c>
      <c r="E96" s="25">
        <f t="shared" si="5"/>
        <v>149</v>
      </c>
      <c r="F96" s="30">
        <v>9</v>
      </c>
      <c r="G96" s="25">
        <f t="shared" si="3"/>
        <v>140</v>
      </c>
      <c r="H96" s="30">
        <v>31.08</v>
      </c>
      <c r="I96" s="52">
        <f t="shared" si="4"/>
        <v>4351.2</v>
      </c>
      <c r="J96" s="39"/>
      <c r="K96" s="39"/>
    </row>
    <row r="97" spans="1:11" ht="20.25" x14ac:dyDescent="0.3">
      <c r="A97" s="30" t="s">
        <v>97</v>
      </c>
      <c r="B97" s="30" t="s">
        <v>11</v>
      </c>
      <c r="C97" s="30">
        <v>0</v>
      </c>
      <c r="D97" s="30">
        <v>0</v>
      </c>
      <c r="E97" s="25">
        <f t="shared" si="5"/>
        <v>0</v>
      </c>
      <c r="F97" s="30">
        <v>0</v>
      </c>
      <c r="G97" s="25">
        <f t="shared" si="3"/>
        <v>0</v>
      </c>
      <c r="H97" s="30">
        <v>0</v>
      </c>
      <c r="I97" s="52">
        <f t="shared" si="4"/>
        <v>0</v>
      </c>
      <c r="J97" s="39"/>
      <c r="K97" s="39"/>
    </row>
    <row r="98" spans="1:11" ht="20.25" x14ac:dyDescent="0.3">
      <c r="A98" s="30" t="s">
        <v>98</v>
      </c>
      <c r="B98" s="30" t="s">
        <v>11</v>
      </c>
      <c r="C98" s="30">
        <v>140</v>
      </c>
      <c r="D98" s="30">
        <v>0</v>
      </c>
      <c r="E98" s="25">
        <f t="shared" si="5"/>
        <v>140</v>
      </c>
      <c r="F98" s="30">
        <v>0</v>
      </c>
      <c r="G98" s="25">
        <f t="shared" si="3"/>
        <v>140</v>
      </c>
      <c r="H98" s="30">
        <v>48.68</v>
      </c>
      <c r="I98" s="52">
        <f t="shared" si="4"/>
        <v>6815.2</v>
      </c>
      <c r="J98" s="39"/>
      <c r="K98" s="39"/>
    </row>
    <row r="99" spans="1:11" ht="20.25" x14ac:dyDescent="0.3">
      <c r="A99" s="30" t="s">
        <v>99</v>
      </c>
      <c r="B99" s="30" t="s">
        <v>11</v>
      </c>
      <c r="C99" s="30">
        <v>144</v>
      </c>
      <c r="D99" s="30">
        <v>0</v>
      </c>
      <c r="E99" s="25">
        <f t="shared" si="5"/>
        <v>144</v>
      </c>
      <c r="F99" s="30">
        <v>0</v>
      </c>
      <c r="G99" s="25">
        <f t="shared" si="3"/>
        <v>144</v>
      </c>
      <c r="H99" s="30">
        <v>58</v>
      </c>
      <c r="I99" s="52">
        <f t="shared" si="4"/>
        <v>8352</v>
      </c>
      <c r="J99" s="39"/>
      <c r="K99" s="39"/>
    </row>
    <row r="100" spans="1:11" ht="20.25" x14ac:dyDescent="0.3">
      <c r="A100" s="30" t="s">
        <v>100</v>
      </c>
      <c r="B100" s="30" t="s">
        <v>11</v>
      </c>
      <c r="C100" s="30">
        <v>36</v>
      </c>
      <c r="D100" s="30">
        <v>48</v>
      </c>
      <c r="E100" s="25">
        <f t="shared" si="5"/>
        <v>84</v>
      </c>
      <c r="F100" s="30">
        <v>0</v>
      </c>
      <c r="G100" s="25">
        <f t="shared" si="3"/>
        <v>84</v>
      </c>
      <c r="H100" s="30">
        <v>41.8</v>
      </c>
      <c r="I100" s="52">
        <f t="shared" si="4"/>
        <v>3511.2</v>
      </c>
      <c r="J100" s="39"/>
      <c r="K100" s="39"/>
    </row>
    <row r="101" spans="1:11" ht="20.25" x14ac:dyDescent="0.3">
      <c r="A101" s="30" t="s">
        <v>101</v>
      </c>
      <c r="B101" s="30" t="s">
        <v>11</v>
      </c>
      <c r="C101" s="30">
        <v>7</v>
      </c>
      <c r="D101" s="30">
        <v>48</v>
      </c>
      <c r="E101" s="25">
        <f t="shared" si="5"/>
        <v>55</v>
      </c>
      <c r="F101" s="30">
        <v>0</v>
      </c>
      <c r="G101" s="25">
        <f t="shared" si="3"/>
        <v>55</v>
      </c>
      <c r="H101" s="30">
        <v>67.97</v>
      </c>
      <c r="I101" s="52">
        <f t="shared" si="4"/>
        <v>3738.35</v>
      </c>
      <c r="J101" s="39"/>
      <c r="K101" s="39"/>
    </row>
    <row r="102" spans="1:11" ht="20.25" x14ac:dyDescent="0.3">
      <c r="A102" s="30" t="s">
        <v>102</v>
      </c>
      <c r="B102" s="30" t="s">
        <v>11</v>
      </c>
      <c r="C102" s="30">
        <v>355</v>
      </c>
      <c r="D102" s="30">
        <v>0</v>
      </c>
      <c r="E102" s="25">
        <f t="shared" si="5"/>
        <v>355</v>
      </c>
      <c r="F102" s="30">
        <v>24</v>
      </c>
      <c r="G102" s="25">
        <f t="shared" si="3"/>
        <v>331</v>
      </c>
      <c r="H102" s="30">
        <v>67.97</v>
      </c>
      <c r="I102" s="52">
        <f t="shared" si="4"/>
        <v>22498.07</v>
      </c>
      <c r="J102" s="39"/>
      <c r="K102" s="39"/>
    </row>
    <row r="103" spans="1:11" ht="20.25" x14ac:dyDescent="0.3">
      <c r="A103" s="30" t="s">
        <v>103</v>
      </c>
      <c r="B103" s="30" t="s">
        <v>11</v>
      </c>
      <c r="C103" s="30">
        <v>198</v>
      </c>
      <c r="D103" s="30">
        <v>0</v>
      </c>
      <c r="E103" s="25">
        <f t="shared" si="5"/>
        <v>198</v>
      </c>
      <c r="F103" s="30">
        <v>0</v>
      </c>
      <c r="G103" s="25">
        <v>198</v>
      </c>
      <c r="H103" s="30">
        <v>74</v>
      </c>
      <c r="I103" s="52">
        <f t="shared" si="4"/>
        <v>14652</v>
      </c>
      <c r="J103" s="39"/>
      <c r="K103" s="39"/>
    </row>
    <row r="104" spans="1:11" ht="20.25" x14ac:dyDescent="0.3">
      <c r="A104" s="30" t="s">
        <v>104</v>
      </c>
      <c r="B104" s="30" t="s">
        <v>11</v>
      </c>
      <c r="C104" s="30">
        <v>24</v>
      </c>
      <c r="D104" s="30">
        <v>0</v>
      </c>
      <c r="E104" s="25">
        <f t="shared" si="5"/>
        <v>24</v>
      </c>
      <c r="F104" s="30">
        <v>0</v>
      </c>
      <c r="G104" s="25">
        <f t="shared" si="3"/>
        <v>24</v>
      </c>
      <c r="H104" s="30">
        <v>41.8</v>
      </c>
      <c r="I104" s="52">
        <f t="shared" si="4"/>
        <v>1003.1999999999999</v>
      </c>
      <c r="J104" s="39"/>
      <c r="K104" s="39"/>
    </row>
    <row r="105" spans="1:11" ht="20.25" x14ac:dyDescent="0.3">
      <c r="A105" s="30" t="s">
        <v>105</v>
      </c>
      <c r="B105" s="30" t="s">
        <v>11</v>
      </c>
      <c r="C105" s="30">
        <v>103</v>
      </c>
      <c r="D105" s="30">
        <v>0</v>
      </c>
      <c r="E105" s="25">
        <f t="shared" si="5"/>
        <v>103</v>
      </c>
      <c r="F105" s="30">
        <v>0</v>
      </c>
      <c r="G105" s="25">
        <f t="shared" si="3"/>
        <v>103</v>
      </c>
      <c r="H105" s="30">
        <v>72.599999999999994</v>
      </c>
      <c r="I105" s="52">
        <f t="shared" si="4"/>
        <v>7477.7999999999993</v>
      </c>
      <c r="J105" s="39"/>
      <c r="K105" s="39"/>
    </row>
    <row r="106" spans="1:11" ht="20.25" x14ac:dyDescent="0.3">
      <c r="A106" s="30" t="s">
        <v>106</v>
      </c>
      <c r="B106" s="30" t="s">
        <v>11</v>
      </c>
      <c r="C106" s="30">
        <v>0</v>
      </c>
      <c r="D106" s="30">
        <v>0</v>
      </c>
      <c r="E106" s="25">
        <f t="shared" si="5"/>
        <v>0</v>
      </c>
      <c r="F106" s="30">
        <v>0</v>
      </c>
      <c r="G106" s="25">
        <f t="shared" si="3"/>
        <v>0</v>
      </c>
      <c r="H106" s="30">
        <v>58.3</v>
      </c>
      <c r="I106" s="52">
        <f t="shared" si="4"/>
        <v>0</v>
      </c>
      <c r="J106" s="39"/>
      <c r="K106" s="39"/>
    </row>
    <row r="107" spans="1:11" ht="20.25" x14ac:dyDescent="0.3">
      <c r="A107" s="30" t="s">
        <v>107</v>
      </c>
      <c r="B107" s="30" t="s">
        <v>11</v>
      </c>
      <c r="C107" s="30">
        <v>0</v>
      </c>
      <c r="D107" s="30">
        <v>0</v>
      </c>
      <c r="E107" s="25">
        <f t="shared" si="5"/>
        <v>0</v>
      </c>
      <c r="F107" s="30">
        <v>0</v>
      </c>
      <c r="G107" s="25">
        <f t="shared" si="3"/>
        <v>0</v>
      </c>
      <c r="H107" s="30">
        <v>0</v>
      </c>
      <c r="I107" s="52">
        <f t="shared" si="4"/>
        <v>0</v>
      </c>
      <c r="J107" s="39"/>
      <c r="K107" s="39"/>
    </row>
    <row r="108" spans="1:11" ht="20.25" x14ac:dyDescent="0.3">
      <c r="A108" s="30" t="s">
        <v>108</v>
      </c>
      <c r="B108" s="30" t="s">
        <v>11</v>
      </c>
      <c r="C108" s="30">
        <v>0</v>
      </c>
      <c r="D108" s="30">
        <v>0</v>
      </c>
      <c r="E108" s="25">
        <f t="shared" si="5"/>
        <v>0</v>
      </c>
      <c r="F108" s="30">
        <v>0</v>
      </c>
      <c r="G108" s="25">
        <f t="shared" si="3"/>
        <v>0</v>
      </c>
      <c r="H108" s="30">
        <v>0</v>
      </c>
      <c r="I108" s="52">
        <f t="shared" si="4"/>
        <v>0</v>
      </c>
      <c r="J108" s="39"/>
      <c r="K108" s="39"/>
    </row>
    <row r="109" spans="1:11" ht="20.25" x14ac:dyDescent="0.3">
      <c r="A109" s="30" t="s">
        <v>109</v>
      </c>
      <c r="B109" s="30" t="s">
        <v>11</v>
      </c>
      <c r="C109" s="30">
        <v>0</v>
      </c>
      <c r="D109" s="30">
        <v>0</v>
      </c>
      <c r="E109" s="25">
        <f t="shared" si="5"/>
        <v>0</v>
      </c>
      <c r="F109" s="30">
        <v>0</v>
      </c>
      <c r="G109" s="25">
        <f t="shared" si="3"/>
        <v>0</v>
      </c>
      <c r="H109" s="30">
        <v>3</v>
      </c>
      <c r="I109" s="52">
        <f t="shared" si="4"/>
        <v>0</v>
      </c>
      <c r="J109" s="39"/>
      <c r="K109" s="39"/>
    </row>
    <row r="110" spans="1:11" ht="20.25" x14ac:dyDescent="0.3">
      <c r="A110" s="30" t="s">
        <v>110</v>
      </c>
      <c r="B110" s="30" t="s">
        <v>11</v>
      </c>
      <c r="C110" s="30">
        <v>230</v>
      </c>
      <c r="D110" s="30">
        <v>0</v>
      </c>
      <c r="E110" s="25">
        <f t="shared" si="5"/>
        <v>230</v>
      </c>
      <c r="F110" s="30">
        <v>12</v>
      </c>
      <c r="G110" s="25">
        <v>218</v>
      </c>
      <c r="H110" s="30">
        <v>1.38</v>
      </c>
      <c r="I110" s="52">
        <f t="shared" si="4"/>
        <v>300.83999999999997</v>
      </c>
      <c r="J110" s="39"/>
      <c r="K110" s="39"/>
    </row>
    <row r="111" spans="1:11" ht="20.25" x14ac:dyDescent="0.3">
      <c r="A111" s="30" t="s">
        <v>111</v>
      </c>
      <c r="B111" s="30" t="s">
        <v>85</v>
      </c>
      <c r="C111" s="30">
        <v>7</v>
      </c>
      <c r="D111" s="30">
        <v>0</v>
      </c>
      <c r="E111" s="25">
        <f t="shared" si="5"/>
        <v>7</v>
      </c>
      <c r="F111" s="30">
        <v>2</v>
      </c>
      <c r="G111" s="25">
        <v>5</v>
      </c>
      <c r="H111" s="30">
        <v>71.67</v>
      </c>
      <c r="I111" s="52">
        <f t="shared" si="4"/>
        <v>358.35</v>
      </c>
      <c r="J111" s="39"/>
      <c r="K111" s="39"/>
    </row>
    <row r="112" spans="1:11" ht="20.25" x14ac:dyDescent="0.3">
      <c r="A112" s="30" t="s">
        <v>112</v>
      </c>
      <c r="B112" s="30" t="s">
        <v>85</v>
      </c>
      <c r="C112" s="30">
        <v>26</v>
      </c>
      <c r="D112" s="30">
        <v>0</v>
      </c>
      <c r="E112" s="25">
        <f t="shared" si="5"/>
        <v>26</v>
      </c>
      <c r="F112" s="30">
        <v>0</v>
      </c>
      <c r="G112" s="25">
        <f t="shared" si="3"/>
        <v>26</v>
      </c>
      <c r="H112" s="30">
        <v>57.09</v>
      </c>
      <c r="I112" s="52">
        <f t="shared" si="4"/>
        <v>1484.3400000000001</v>
      </c>
      <c r="J112" s="39"/>
      <c r="K112" s="39"/>
    </row>
    <row r="113" spans="1:11" ht="20.25" x14ac:dyDescent="0.3">
      <c r="A113" s="30" t="s">
        <v>113</v>
      </c>
      <c r="B113" s="30" t="s">
        <v>11</v>
      </c>
      <c r="C113" s="30">
        <v>454</v>
      </c>
      <c r="D113" s="30">
        <v>0</v>
      </c>
      <c r="E113" s="25">
        <f t="shared" si="5"/>
        <v>454</v>
      </c>
      <c r="F113" s="30">
        <v>51</v>
      </c>
      <c r="G113" s="25">
        <f t="shared" si="3"/>
        <v>403</v>
      </c>
      <c r="H113" s="30">
        <v>16.5</v>
      </c>
      <c r="I113" s="52">
        <f t="shared" si="4"/>
        <v>6649.5</v>
      </c>
      <c r="J113" s="39"/>
      <c r="K113" s="39"/>
    </row>
    <row r="114" spans="1:11" ht="20.25" x14ac:dyDescent="0.3">
      <c r="A114" s="30" t="s">
        <v>114</v>
      </c>
      <c r="B114" s="30" t="s">
        <v>11</v>
      </c>
      <c r="C114" s="30">
        <v>258</v>
      </c>
      <c r="D114" s="30">
        <v>0</v>
      </c>
      <c r="E114" s="25">
        <f t="shared" si="5"/>
        <v>258</v>
      </c>
      <c r="F114" s="30">
        <v>0</v>
      </c>
      <c r="G114" s="25">
        <f t="shared" si="3"/>
        <v>258</v>
      </c>
      <c r="H114" s="30">
        <v>31.9</v>
      </c>
      <c r="I114" s="52">
        <f t="shared" si="4"/>
        <v>8230.1999999999989</v>
      </c>
      <c r="J114" s="39"/>
      <c r="K114" s="39"/>
    </row>
    <row r="115" spans="1:11" ht="20.25" x14ac:dyDescent="0.3">
      <c r="A115" s="30" t="s">
        <v>115</v>
      </c>
      <c r="B115" s="30" t="s">
        <v>11</v>
      </c>
      <c r="C115" s="30">
        <v>0</v>
      </c>
      <c r="D115" s="30">
        <v>0</v>
      </c>
      <c r="E115" s="25">
        <f t="shared" si="5"/>
        <v>0</v>
      </c>
      <c r="F115" s="30">
        <v>0</v>
      </c>
      <c r="G115" s="25">
        <f t="shared" si="3"/>
        <v>0</v>
      </c>
      <c r="H115" s="30">
        <v>0.5</v>
      </c>
      <c r="I115" s="52">
        <f t="shared" si="4"/>
        <v>0</v>
      </c>
      <c r="J115" s="39"/>
      <c r="K115" s="39"/>
    </row>
    <row r="116" spans="1:11" ht="20.25" x14ac:dyDescent="0.3">
      <c r="A116" s="30" t="s">
        <v>116</v>
      </c>
      <c r="B116" s="30" t="s">
        <v>11</v>
      </c>
      <c r="C116" s="30">
        <v>10</v>
      </c>
      <c r="D116" s="30">
        <v>0</v>
      </c>
      <c r="E116" s="25">
        <f t="shared" si="5"/>
        <v>10</v>
      </c>
      <c r="F116" s="30">
        <v>2</v>
      </c>
      <c r="G116" s="25">
        <f t="shared" si="3"/>
        <v>8</v>
      </c>
      <c r="H116" s="30">
        <v>183.82</v>
      </c>
      <c r="I116" s="52">
        <f t="shared" si="4"/>
        <v>1470.56</v>
      </c>
      <c r="J116" s="39"/>
      <c r="K116" s="39"/>
    </row>
    <row r="117" spans="1:11" ht="20.25" x14ac:dyDescent="0.3">
      <c r="A117" s="30" t="s">
        <v>117</v>
      </c>
      <c r="B117" s="30" t="s">
        <v>11</v>
      </c>
      <c r="C117" s="30">
        <v>16</v>
      </c>
      <c r="D117" s="30">
        <v>0</v>
      </c>
      <c r="E117" s="25">
        <f t="shared" si="5"/>
        <v>16</v>
      </c>
      <c r="F117" s="30">
        <v>4</v>
      </c>
      <c r="G117" s="25">
        <f t="shared" si="3"/>
        <v>12</v>
      </c>
      <c r="H117" s="30">
        <v>225.5</v>
      </c>
      <c r="I117" s="52">
        <f t="shared" si="4"/>
        <v>2706</v>
      </c>
      <c r="J117" s="39"/>
      <c r="K117" s="39"/>
    </row>
    <row r="118" spans="1:11" ht="20.25" x14ac:dyDescent="0.3">
      <c r="A118" s="30" t="s">
        <v>118</v>
      </c>
      <c r="B118" s="30" t="s">
        <v>11</v>
      </c>
      <c r="C118" s="30">
        <v>10</v>
      </c>
      <c r="D118" s="30">
        <v>0</v>
      </c>
      <c r="E118" s="25">
        <f t="shared" si="5"/>
        <v>10</v>
      </c>
      <c r="F118" s="30">
        <v>0</v>
      </c>
      <c r="G118" s="25">
        <f t="shared" si="3"/>
        <v>10</v>
      </c>
      <c r="H118" s="30">
        <v>225.5</v>
      </c>
      <c r="I118" s="52">
        <f t="shared" si="4"/>
        <v>2255</v>
      </c>
      <c r="J118" s="39"/>
      <c r="K118" s="39"/>
    </row>
    <row r="119" spans="1:11" ht="20.25" x14ac:dyDescent="0.3">
      <c r="A119" s="30" t="s">
        <v>119</v>
      </c>
      <c r="B119" s="30" t="s">
        <v>120</v>
      </c>
      <c r="C119" s="30">
        <v>6</v>
      </c>
      <c r="D119" s="30">
        <v>0</v>
      </c>
      <c r="E119" s="25">
        <f t="shared" si="5"/>
        <v>6</v>
      </c>
      <c r="F119" s="30">
        <v>0</v>
      </c>
      <c r="G119" s="25">
        <f t="shared" si="3"/>
        <v>6</v>
      </c>
      <c r="H119" s="30">
        <v>473</v>
      </c>
      <c r="I119" s="52">
        <f>L112+G119*H119</f>
        <v>2838</v>
      </c>
      <c r="J119" s="39"/>
      <c r="K119" s="39"/>
    </row>
    <row r="120" spans="1:11" ht="20.25" x14ac:dyDescent="0.3">
      <c r="A120" s="30" t="s">
        <v>121</v>
      </c>
      <c r="B120" s="30" t="s">
        <v>11</v>
      </c>
      <c r="C120" s="30">
        <v>204</v>
      </c>
      <c r="D120" s="30">
        <v>0</v>
      </c>
      <c r="E120" s="25">
        <f t="shared" si="5"/>
        <v>204</v>
      </c>
      <c r="F120" s="30">
        <v>104</v>
      </c>
      <c r="G120" s="25">
        <f t="shared" si="3"/>
        <v>100</v>
      </c>
      <c r="H120" s="30">
        <v>19.8</v>
      </c>
      <c r="I120" s="52">
        <f t="shared" si="4"/>
        <v>1980</v>
      </c>
      <c r="J120" s="39"/>
      <c r="K120" s="39"/>
    </row>
    <row r="121" spans="1:11" ht="20.25" x14ac:dyDescent="0.3">
      <c r="A121" s="30" t="s">
        <v>122</v>
      </c>
      <c r="B121" s="30" t="s">
        <v>11</v>
      </c>
      <c r="C121" s="30">
        <v>700</v>
      </c>
      <c r="D121" s="30">
        <v>0</v>
      </c>
      <c r="E121" s="25">
        <f t="shared" si="5"/>
        <v>700</v>
      </c>
      <c r="F121" s="30">
        <v>0</v>
      </c>
      <c r="G121" s="25">
        <f t="shared" si="3"/>
        <v>700</v>
      </c>
      <c r="H121" s="30">
        <v>3.34</v>
      </c>
      <c r="I121" s="52">
        <f t="shared" si="4"/>
        <v>2338</v>
      </c>
      <c r="J121" s="39"/>
      <c r="K121" s="39"/>
    </row>
    <row r="122" spans="1:11" ht="20.25" x14ac:dyDescent="0.3">
      <c r="A122" s="30" t="s">
        <v>123</v>
      </c>
      <c r="B122" s="30" t="s">
        <v>11</v>
      </c>
      <c r="C122" s="30">
        <v>1500</v>
      </c>
      <c r="D122" s="30">
        <v>0</v>
      </c>
      <c r="E122" s="25">
        <f t="shared" si="5"/>
        <v>1500</v>
      </c>
      <c r="F122" s="30">
        <v>300</v>
      </c>
      <c r="G122" s="25">
        <f t="shared" si="3"/>
        <v>1200</v>
      </c>
      <c r="H122" s="30">
        <v>2.81</v>
      </c>
      <c r="I122" s="52">
        <f t="shared" si="4"/>
        <v>3372</v>
      </c>
      <c r="J122" s="39"/>
      <c r="K122" s="39"/>
    </row>
    <row r="123" spans="1:11" ht="20.25" x14ac:dyDescent="0.3">
      <c r="A123" s="30" t="s">
        <v>124</v>
      </c>
      <c r="B123" s="30" t="s">
        <v>11</v>
      </c>
      <c r="C123" s="30">
        <v>3000</v>
      </c>
      <c r="D123" s="30">
        <v>1000</v>
      </c>
      <c r="E123" s="25">
        <f t="shared" si="5"/>
        <v>4000</v>
      </c>
      <c r="F123" s="30">
        <v>1000</v>
      </c>
      <c r="G123" s="25">
        <f t="shared" si="3"/>
        <v>3000</v>
      </c>
      <c r="H123" s="30">
        <v>1.45</v>
      </c>
      <c r="I123" s="52">
        <f t="shared" si="4"/>
        <v>4350</v>
      </c>
      <c r="J123" s="39"/>
      <c r="K123" s="39"/>
    </row>
    <row r="124" spans="1:11" ht="20.25" x14ac:dyDescent="0.3">
      <c r="A124" s="30" t="s">
        <v>125</v>
      </c>
      <c r="B124" s="30" t="s">
        <v>11</v>
      </c>
      <c r="C124" s="30">
        <v>4300</v>
      </c>
      <c r="D124" s="30">
        <v>0</v>
      </c>
      <c r="E124" s="25">
        <f t="shared" si="5"/>
        <v>4300</v>
      </c>
      <c r="F124" s="30">
        <v>1000</v>
      </c>
      <c r="G124" s="25">
        <f t="shared" si="3"/>
        <v>3300</v>
      </c>
      <c r="H124" s="30">
        <v>2.16</v>
      </c>
      <c r="I124" s="52">
        <f t="shared" si="4"/>
        <v>7128.0000000000009</v>
      </c>
      <c r="J124" s="39"/>
      <c r="K124" s="39"/>
    </row>
    <row r="125" spans="1:11" ht="20.25" x14ac:dyDescent="0.3">
      <c r="A125" s="30" t="s">
        <v>126</v>
      </c>
      <c r="B125" s="30" t="s">
        <v>11</v>
      </c>
      <c r="C125" s="30">
        <v>1400</v>
      </c>
      <c r="D125" s="30">
        <v>1000</v>
      </c>
      <c r="E125" s="25">
        <f t="shared" si="5"/>
        <v>2400</v>
      </c>
      <c r="F125" s="30">
        <v>200</v>
      </c>
      <c r="G125" s="25">
        <f t="shared" si="3"/>
        <v>2200</v>
      </c>
      <c r="H125" s="30">
        <v>1.36</v>
      </c>
      <c r="I125" s="52">
        <f t="shared" si="4"/>
        <v>2992</v>
      </c>
      <c r="J125" s="39"/>
      <c r="K125" s="39"/>
    </row>
    <row r="126" spans="1:11" ht="20.25" x14ac:dyDescent="0.3">
      <c r="A126" s="30" t="s">
        <v>127</v>
      </c>
      <c r="B126" s="30" t="s">
        <v>11</v>
      </c>
      <c r="C126" s="30">
        <v>98</v>
      </c>
      <c r="D126" s="30">
        <v>0</v>
      </c>
      <c r="E126" s="25">
        <f t="shared" si="5"/>
        <v>98</v>
      </c>
      <c r="F126" s="30">
        <v>8</v>
      </c>
      <c r="G126" s="25">
        <f t="shared" si="3"/>
        <v>90</v>
      </c>
      <c r="H126" s="30">
        <v>93.5</v>
      </c>
      <c r="I126" s="52">
        <f t="shared" si="4"/>
        <v>8415</v>
      </c>
      <c r="J126" s="39"/>
      <c r="K126" s="39"/>
    </row>
    <row r="127" spans="1:11" ht="20.25" x14ac:dyDescent="0.3">
      <c r="A127" s="30" t="s">
        <v>204</v>
      </c>
      <c r="B127" s="30" t="s">
        <v>11</v>
      </c>
      <c r="C127" s="30">
        <v>50</v>
      </c>
      <c r="D127" s="30">
        <v>0</v>
      </c>
      <c r="E127" s="25">
        <f t="shared" si="5"/>
        <v>50</v>
      </c>
      <c r="F127" s="30">
        <v>0</v>
      </c>
      <c r="G127" s="25">
        <f t="shared" si="3"/>
        <v>50</v>
      </c>
      <c r="H127" s="30">
        <v>74.2</v>
      </c>
      <c r="I127" s="52">
        <f t="shared" si="4"/>
        <v>3710</v>
      </c>
      <c r="J127" s="39"/>
      <c r="K127" s="39"/>
    </row>
    <row r="128" spans="1:11" ht="20.25" x14ac:dyDescent="0.3">
      <c r="A128" s="30" t="s">
        <v>128</v>
      </c>
      <c r="B128" s="30" t="s">
        <v>11</v>
      </c>
      <c r="C128" s="30">
        <v>80</v>
      </c>
      <c r="D128" s="30">
        <v>0</v>
      </c>
      <c r="E128" s="25">
        <f t="shared" si="5"/>
        <v>80</v>
      </c>
      <c r="F128" s="30">
        <v>5</v>
      </c>
      <c r="G128" s="25">
        <v>75</v>
      </c>
      <c r="H128" s="30">
        <v>43.99</v>
      </c>
      <c r="I128" s="52">
        <f t="shared" si="4"/>
        <v>3299.25</v>
      </c>
      <c r="J128" s="39"/>
      <c r="K128" s="39"/>
    </row>
    <row r="129" spans="1:11" ht="20.25" x14ac:dyDescent="0.3">
      <c r="A129" s="30" t="s">
        <v>203</v>
      </c>
      <c r="B129" s="30" t="s">
        <v>11</v>
      </c>
      <c r="C129" s="30">
        <v>31</v>
      </c>
      <c r="D129" s="30">
        <v>0</v>
      </c>
      <c r="E129" s="25">
        <f t="shared" si="5"/>
        <v>31</v>
      </c>
      <c r="F129" s="30">
        <v>0</v>
      </c>
      <c r="G129" s="25">
        <f t="shared" si="3"/>
        <v>31</v>
      </c>
      <c r="H129" s="30">
        <v>82.52</v>
      </c>
      <c r="I129" s="52">
        <f t="shared" si="4"/>
        <v>2558.12</v>
      </c>
      <c r="J129" s="39"/>
      <c r="K129" s="39"/>
    </row>
    <row r="130" spans="1:11" ht="20.25" x14ac:dyDescent="0.3">
      <c r="A130" s="30" t="s">
        <v>130</v>
      </c>
      <c r="B130" s="30" t="s">
        <v>11</v>
      </c>
      <c r="C130" s="30">
        <v>120</v>
      </c>
      <c r="D130" s="30">
        <v>0</v>
      </c>
      <c r="E130" s="25">
        <f t="shared" si="5"/>
        <v>120</v>
      </c>
      <c r="F130" s="30">
        <v>20</v>
      </c>
      <c r="G130" s="25">
        <f t="shared" si="3"/>
        <v>100</v>
      </c>
      <c r="H130" s="30">
        <v>22.29</v>
      </c>
      <c r="I130" s="52">
        <f t="shared" si="4"/>
        <v>2229</v>
      </c>
      <c r="J130" s="39"/>
      <c r="K130" s="39"/>
    </row>
    <row r="131" spans="1:11" ht="20.25" x14ac:dyDescent="0.3">
      <c r="A131" s="30" t="s">
        <v>131</v>
      </c>
      <c r="B131" s="30" t="s">
        <v>11</v>
      </c>
      <c r="C131" s="30">
        <v>235</v>
      </c>
      <c r="D131" s="30">
        <v>0</v>
      </c>
      <c r="E131" s="25">
        <f t="shared" si="5"/>
        <v>235</v>
      </c>
      <c r="F131" s="30">
        <v>35</v>
      </c>
      <c r="G131" s="25">
        <f t="shared" si="3"/>
        <v>200</v>
      </c>
      <c r="H131" s="30">
        <v>22.59</v>
      </c>
      <c r="I131" s="52">
        <f t="shared" si="4"/>
        <v>4518</v>
      </c>
      <c r="J131" s="39"/>
      <c r="K131" s="39"/>
    </row>
    <row r="132" spans="1:11" ht="20.25" x14ac:dyDescent="0.3">
      <c r="A132" s="30" t="s">
        <v>132</v>
      </c>
      <c r="B132" s="30" t="s">
        <v>11</v>
      </c>
      <c r="C132" s="30">
        <v>0</v>
      </c>
      <c r="D132" s="30">
        <v>0</v>
      </c>
      <c r="E132" s="25">
        <f t="shared" si="5"/>
        <v>0</v>
      </c>
      <c r="F132" s="30">
        <v>0</v>
      </c>
      <c r="G132" s="25">
        <f t="shared" si="3"/>
        <v>0</v>
      </c>
      <c r="H132" s="30">
        <v>1.52</v>
      </c>
      <c r="I132" s="52">
        <f t="shared" si="4"/>
        <v>0</v>
      </c>
      <c r="J132" s="39"/>
      <c r="K132" s="39"/>
    </row>
    <row r="133" spans="1:11" ht="20.25" x14ac:dyDescent="0.3">
      <c r="A133" s="30" t="s">
        <v>133</v>
      </c>
      <c r="B133" s="30" t="s">
        <v>11</v>
      </c>
      <c r="C133" s="30">
        <v>220</v>
      </c>
      <c r="D133" s="30">
        <v>0</v>
      </c>
      <c r="E133" s="25">
        <v>220</v>
      </c>
      <c r="F133" s="30">
        <v>0</v>
      </c>
      <c r="G133" s="25">
        <f t="shared" si="3"/>
        <v>220</v>
      </c>
      <c r="H133" s="30">
        <v>30.8</v>
      </c>
      <c r="I133" s="52">
        <f t="shared" si="4"/>
        <v>6776</v>
      </c>
      <c r="J133" s="39"/>
      <c r="K133" s="39"/>
    </row>
    <row r="134" spans="1:11" ht="20.25" x14ac:dyDescent="0.3">
      <c r="A134" s="30" t="s">
        <v>135</v>
      </c>
      <c r="B134" s="30" t="s">
        <v>11</v>
      </c>
      <c r="C134" s="30">
        <v>0</v>
      </c>
      <c r="D134" s="30">
        <v>0</v>
      </c>
      <c r="E134" s="25">
        <f t="shared" si="5"/>
        <v>0</v>
      </c>
      <c r="F134" s="30">
        <v>0</v>
      </c>
      <c r="G134" s="25">
        <f t="shared" si="3"/>
        <v>0</v>
      </c>
      <c r="H134" s="30">
        <v>1.31</v>
      </c>
      <c r="I134" s="52">
        <f t="shared" si="4"/>
        <v>0</v>
      </c>
      <c r="J134" s="39"/>
      <c r="K134" s="39"/>
    </row>
    <row r="135" spans="1:11" ht="20.25" x14ac:dyDescent="0.3">
      <c r="A135" s="30" t="s">
        <v>136</v>
      </c>
      <c r="B135" s="30" t="s">
        <v>11</v>
      </c>
      <c r="C135" s="30">
        <v>180</v>
      </c>
      <c r="D135" s="30">
        <v>0</v>
      </c>
      <c r="E135" s="25">
        <f t="shared" si="5"/>
        <v>180</v>
      </c>
      <c r="F135" s="30">
        <v>0</v>
      </c>
      <c r="G135" s="25">
        <f t="shared" si="3"/>
        <v>180</v>
      </c>
      <c r="H135" s="30">
        <v>1.38</v>
      </c>
      <c r="I135" s="52">
        <f t="shared" si="4"/>
        <v>248.39999999999998</v>
      </c>
      <c r="J135" s="39"/>
      <c r="K135" s="39"/>
    </row>
    <row r="136" spans="1:11" ht="20.25" x14ac:dyDescent="0.3">
      <c r="A136" s="30" t="s">
        <v>137</v>
      </c>
      <c r="B136" s="30" t="s">
        <v>11</v>
      </c>
      <c r="C136" s="30">
        <v>160</v>
      </c>
      <c r="D136" s="30">
        <v>0</v>
      </c>
      <c r="E136" s="25">
        <f t="shared" si="5"/>
        <v>160</v>
      </c>
      <c r="F136" s="30">
        <v>60</v>
      </c>
      <c r="G136" s="25">
        <f t="shared" si="3"/>
        <v>100</v>
      </c>
      <c r="H136" s="30">
        <v>1.38</v>
      </c>
      <c r="I136" s="52">
        <f t="shared" si="4"/>
        <v>138</v>
      </c>
      <c r="J136" s="39"/>
      <c r="K136" s="39"/>
    </row>
    <row r="137" spans="1:11" ht="20.25" x14ac:dyDescent="0.3">
      <c r="A137" s="30" t="s">
        <v>138</v>
      </c>
      <c r="B137" s="30" t="s">
        <v>11</v>
      </c>
      <c r="C137" s="30">
        <v>870</v>
      </c>
      <c r="D137" s="30">
        <v>0</v>
      </c>
      <c r="E137" s="25">
        <v>870</v>
      </c>
      <c r="F137" s="30">
        <v>20</v>
      </c>
      <c r="G137" s="25">
        <f t="shared" si="3"/>
        <v>850</v>
      </c>
      <c r="H137" s="30">
        <v>2.2599999999999998</v>
      </c>
      <c r="I137" s="52">
        <f t="shared" si="4"/>
        <v>1920.9999999999998</v>
      </c>
      <c r="J137" s="39"/>
      <c r="K137" s="39"/>
    </row>
    <row r="138" spans="1:11" ht="20.25" x14ac:dyDescent="0.3">
      <c r="A138" s="54" t="s">
        <v>72</v>
      </c>
      <c r="B138" s="37"/>
      <c r="C138" s="37"/>
      <c r="D138" s="37"/>
      <c r="E138" s="25"/>
      <c r="F138" s="37"/>
      <c r="G138" s="25"/>
      <c r="H138" s="37"/>
      <c r="I138" s="55">
        <f>SUM(I74:I137)</f>
        <v>306102.83000000007</v>
      </c>
      <c r="J138" s="39"/>
      <c r="K138" s="39"/>
    </row>
    <row r="139" spans="1:11" ht="20.25" x14ac:dyDescent="0.3">
      <c r="A139" s="39"/>
      <c r="B139" s="39"/>
      <c r="C139" s="31"/>
      <c r="D139" s="39"/>
      <c r="E139" s="25"/>
      <c r="F139" s="39"/>
      <c r="G139" s="25"/>
      <c r="H139" s="39"/>
      <c r="I139" s="56"/>
      <c r="J139" s="39"/>
      <c r="K139" s="39"/>
    </row>
    <row r="140" spans="1:11" ht="20.25" x14ac:dyDescent="0.3">
      <c r="A140" s="39"/>
      <c r="B140" s="31"/>
      <c r="C140" s="31"/>
      <c r="D140" s="31"/>
      <c r="E140" s="25"/>
      <c r="F140" s="31"/>
      <c r="G140" s="25"/>
      <c r="H140" s="49"/>
      <c r="I140" s="46"/>
      <c r="J140" s="39"/>
      <c r="K140" s="39"/>
    </row>
    <row r="141" spans="1:11" x14ac:dyDescent="0.25">
      <c r="A141" s="51" t="s">
        <v>10</v>
      </c>
      <c r="B141" s="51" t="s">
        <v>11</v>
      </c>
      <c r="C141" s="51" t="s">
        <v>12</v>
      </c>
      <c r="D141" s="51" t="s">
        <v>13</v>
      </c>
      <c r="E141" s="51" t="s">
        <v>12</v>
      </c>
      <c r="F141" s="51" t="s">
        <v>14</v>
      </c>
      <c r="G141" s="51" t="s">
        <v>15</v>
      </c>
      <c r="H141" s="51" t="s">
        <v>16</v>
      </c>
      <c r="I141" s="51" t="s">
        <v>16</v>
      </c>
      <c r="J141" s="39"/>
      <c r="K141" s="39"/>
    </row>
    <row r="142" spans="1:11" x14ac:dyDescent="0.25">
      <c r="A142" s="51"/>
      <c r="B142" s="51"/>
      <c r="C142" s="51" t="s">
        <v>17</v>
      </c>
      <c r="D142" s="51"/>
      <c r="E142" s="51" t="s">
        <v>14</v>
      </c>
      <c r="F142" s="51" t="s">
        <v>18</v>
      </c>
      <c r="G142" s="51" t="s">
        <v>19</v>
      </c>
      <c r="H142" s="51" t="s">
        <v>20</v>
      </c>
      <c r="I142" s="51" t="s">
        <v>14</v>
      </c>
      <c r="J142" s="39"/>
      <c r="K142" s="39"/>
    </row>
    <row r="143" spans="1:11" ht="20.25" x14ac:dyDescent="0.3">
      <c r="A143" s="30" t="s">
        <v>139</v>
      </c>
      <c r="B143" s="30" t="s">
        <v>11</v>
      </c>
      <c r="C143" s="30">
        <v>230</v>
      </c>
      <c r="D143" s="30">
        <v>0</v>
      </c>
      <c r="E143" s="25">
        <f t="shared" ref="E143:E192" si="6">+C143+D143</f>
        <v>230</v>
      </c>
      <c r="F143" s="30">
        <v>15</v>
      </c>
      <c r="G143" s="25">
        <f t="shared" ref="G143:G191" si="7">+E143-F143</f>
        <v>215</v>
      </c>
      <c r="H143" s="30">
        <v>16.48</v>
      </c>
      <c r="I143" s="52">
        <f>G143*H143</f>
        <v>3543.2000000000003</v>
      </c>
      <c r="J143" s="39"/>
      <c r="K143" s="39"/>
    </row>
    <row r="144" spans="1:11" ht="20.25" x14ac:dyDescent="0.3">
      <c r="A144" s="30" t="s">
        <v>140</v>
      </c>
      <c r="B144" s="30" t="s">
        <v>11</v>
      </c>
      <c r="C144" s="30">
        <v>180</v>
      </c>
      <c r="D144" s="30">
        <v>0</v>
      </c>
      <c r="E144" s="25">
        <f t="shared" si="6"/>
        <v>180</v>
      </c>
      <c r="F144" s="30">
        <v>0</v>
      </c>
      <c r="G144" s="25">
        <f t="shared" si="7"/>
        <v>180</v>
      </c>
      <c r="H144" s="30">
        <v>0.76</v>
      </c>
      <c r="I144" s="52">
        <f t="shared" ref="I144:I192" si="8">G144*H144</f>
        <v>136.80000000000001</v>
      </c>
      <c r="J144" s="39"/>
      <c r="K144" s="39"/>
    </row>
    <row r="145" spans="1:11" ht="20.25" x14ac:dyDescent="0.3">
      <c r="A145" s="30" t="s">
        <v>141</v>
      </c>
      <c r="B145" s="30" t="s">
        <v>11</v>
      </c>
      <c r="C145" s="30">
        <v>600</v>
      </c>
      <c r="D145" s="30">
        <v>0</v>
      </c>
      <c r="E145" s="25">
        <f t="shared" si="6"/>
        <v>600</v>
      </c>
      <c r="F145" s="30">
        <v>20</v>
      </c>
      <c r="G145" s="25">
        <f t="shared" si="7"/>
        <v>580</v>
      </c>
      <c r="H145" s="30">
        <v>3.96</v>
      </c>
      <c r="I145" s="52">
        <f t="shared" si="8"/>
        <v>2296.8000000000002</v>
      </c>
      <c r="J145" s="39"/>
      <c r="K145" s="39"/>
    </row>
    <row r="146" spans="1:11" ht="20.25" x14ac:dyDescent="0.3">
      <c r="A146" s="30" t="s">
        <v>142</v>
      </c>
      <c r="B146" s="30" t="s">
        <v>11</v>
      </c>
      <c r="C146" s="30">
        <v>190</v>
      </c>
      <c r="D146" s="30">
        <v>0</v>
      </c>
      <c r="E146" s="25">
        <v>190</v>
      </c>
      <c r="F146" s="30">
        <v>0</v>
      </c>
      <c r="G146" s="25">
        <v>190</v>
      </c>
      <c r="H146" s="30">
        <v>12.332000000000001</v>
      </c>
      <c r="I146" s="52">
        <f t="shared" si="8"/>
        <v>2343.08</v>
      </c>
      <c r="J146" s="39"/>
      <c r="K146" s="39"/>
    </row>
    <row r="147" spans="1:11" ht="20.25" x14ac:dyDescent="0.3">
      <c r="A147" s="30" t="s">
        <v>143</v>
      </c>
      <c r="B147" s="30" t="s">
        <v>11</v>
      </c>
      <c r="C147" s="30">
        <v>500</v>
      </c>
      <c r="D147" s="30">
        <v>100</v>
      </c>
      <c r="E147" s="25">
        <f t="shared" si="6"/>
        <v>600</v>
      </c>
      <c r="F147" s="30">
        <v>150</v>
      </c>
      <c r="G147" s="25">
        <f t="shared" si="7"/>
        <v>450</v>
      </c>
      <c r="H147" s="30">
        <v>35.130000000000003</v>
      </c>
      <c r="I147" s="52">
        <f t="shared" si="8"/>
        <v>15808.500000000002</v>
      </c>
      <c r="J147" s="39"/>
      <c r="K147" s="39"/>
    </row>
    <row r="148" spans="1:11" ht="20.25" x14ac:dyDescent="0.3">
      <c r="A148" s="30" t="s">
        <v>144</v>
      </c>
      <c r="B148" s="30" t="s">
        <v>11</v>
      </c>
      <c r="C148" s="30">
        <v>300</v>
      </c>
      <c r="D148" s="30">
        <v>0</v>
      </c>
      <c r="E148" s="25">
        <f t="shared" si="6"/>
        <v>300</v>
      </c>
      <c r="F148" s="30">
        <v>79</v>
      </c>
      <c r="G148" s="25">
        <f t="shared" si="7"/>
        <v>221</v>
      </c>
      <c r="H148" s="30">
        <v>9.9</v>
      </c>
      <c r="I148" s="52">
        <f t="shared" si="8"/>
        <v>2187.9</v>
      </c>
      <c r="J148" s="39"/>
      <c r="K148" s="39"/>
    </row>
    <row r="149" spans="1:11" ht="20.25" x14ac:dyDescent="0.3">
      <c r="A149" s="30" t="s">
        <v>145</v>
      </c>
      <c r="B149" s="30" t="s">
        <v>11</v>
      </c>
      <c r="C149" s="30">
        <v>130</v>
      </c>
      <c r="D149" s="30">
        <v>0</v>
      </c>
      <c r="E149" s="25">
        <v>130</v>
      </c>
      <c r="F149" s="30">
        <v>30</v>
      </c>
      <c r="G149" s="25">
        <f t="shared" si="7"/>
        <v>100</v>
      </c>
      <c r="H149" s="30">
        <v>0.15</v>
      </c>
      <c r="I149" s="52">
        <f t="shared" si="8"/>
        <v>15</v>
      </c>
      <c r="J149" s="39"/>
      <c r="K149" s="39"/>
    </row>
    <row r="150" spans="1:11" ht="20.25" x14ac:dyDescent="0.3">
      <c r="A150" s="30" t="s">
        <v>197</v>
      </c>
      <c r="B150" s="30" t="s">
        <v>11</v>
      </c>
      <c r="C150" s="30">
        <v>2</v>
      </c>
      <c r="D150" s="30">
        <v>0</v>
      </c>
      <c r="E150" s="25">
        <f t="shared" si="6"/>
        <v>2</v>
      </c>
      <c r="F150" s="30">
        <v>0</v>
      </c>
      <c r="G150" s="25">
        <f t="shared" si="7"/>
        <v>2</v>
      </c>
      <c r="H150" s="30">
        <v>990</v>
      </c>
      <c r="I150" s="52">
        <f t="shared" si="8"/>
        <v>1980</v>
      </c>
      <c r="J150" s="39"/>
      <c r="K150" s="39"/>
    </row>
    <row r="151" spans="1:11" ht="20.25" x14ac:dyDescent="0.3">
      <c r="A151" s="30" t="s">
        <v>146</v>
      </c>
      <c r="B151" s="30" t="s">
        <v>11</v>
      </c>
      <c r="C151" s="30">
        <v>0</v>
      </c>
      <c r="D151" s="30">
        <v>0</v>
      </c>
      <c r="E151" s="25">
        <f t="shared" si="6"/>
        <v>0</v>
      </c>
      <c r="F151" s="30">
        <v>0</v>
      </c>
      <c r="G151" s="25">
        <f t="shared" si="7"/>
        <v>0</v>
      </c>
      <c r="H151" s="30">
        <v>0.37</v>
      </c>
      <c r="I151" s="52">
        <f t="shared" si="8"/>
        <v>0</v>
      </c>
      <c r="J151" s="39"/>
      <c r="K151" s="39"/>
    </row>
    <row r="152" spans="1:11" ht="20.25" x14ac:dyDescent="0.3">
      <c r="A152" s="30" t="s">
        <v>147</v>
      </c>
      <c r="B152" s="30" t="s">
        <v>11</v>
      </c>
      <c r="C152" s="30">
        <v>13</v>
      </c>
      <c r="D152" s="30">
        <v>0</v>
      </c>
      <c r="E152" s="25">
        <f t="shared" si="6"/>
        <v>13</v>
      </c>
      <c r="F152" s="30">
        <v>0</v>
      </c>
      <c r="G152" s="25">
        <f t="shared" si="7"/>
        <v>13</v>
      </c>
      <c r="H152" s="30">
        <v>154</v>
      </c>
      <c r="I152" s="52">
        <f t="shared" si="8"/>
        <v>2002</v>
      </c>
      <c r="J152" s="39"/>
      <c r="K152" s="39"/>
    </row>
    <row r="153" spans="1:11" ht="20.25" x14ac:dyDescent="0.3">
      <c r="A153" s="30" t="s">
        <v>148</v>
      </c>
      <c r="B153" s="30" t="s">
        <v>11</v>
      </c>
      <c r="C153" s="30">
        <v>175</v>
      </c>
      <c r="D153" s="30">
        <v>150</v>
      </c>
      <c r="E153" s="25">
        <f t="shared" si="6"/>
        <v>325</v>
      </c>
      <c r="F153" s="30">
        <v>175</v>
      </c>
      <c r="G153" s="25">
        <f t="shared" si="7"/>
        <v>150</v>
      </c>
      <c r="H153" s="30">
        <v>9.89</v>
      </c>
      <c r="I153" s="52">
        <f t="shared" si="8"/>
        <v>1483.5</v>
      </c>
      <c r="J153" s="39"/>
      <c r="K153" s="39"/>
    </row>
    <row r="154" spans="1:11" ht="20.25" x14ac:dyDescent="0.3">
      <c r="A154" s="30" t="s">
        <v>149</v>
      </c>
      <c r="B154" s="30" t="s">
        <v>11</v>
      </c>
      <c r="C154" s="30">
        <v>90</v>
      </c>
      <c r="D154" s="30">
        <v>0</v>
      </c>
      <c r="E154" s="25">
        <f t="shared" si="6"/>
        <v>90</v>
      </c>
      <c r="F154" s="30">
        <v>0</v>
      </c>
      <c r="G154" s="25">
        <f t="shared" si="7"/>
        <v>90</v>
      </c>
      <c r="H154" s="30">
        <v>0.28999999999999998</v>
      </c>
      <c r="I154" s="52">
        <f t="shared" si="8"/>
        <v>26.099999999999998</v>
      </c>
      <c r="J154" s="39"/>
      <c r="K154" s="39"/>
    </row>
    <row r="155" spans="1:11" ht="20.25" x14ac:dyDescent="0.3">
      <c r="A155" s="30" t="s">
        <v>150</v>
      </c>
      <c r="B155" s="30" t="s">
        <v>11</v>
      </c>
      <c r="C155" s="30">
        <v>135</v>
      </c>
      <c r="D155" s="30">
        <v>500</v>
      </c>
      <c r="E155" s="25">
        <f t="shared" si="6"/>
        <v>635</v>
      </c>
      <c r="F155" s="30">
        <v>65</v>
      </c>
      <c r="G155" s="25">
        <v>570</v>
      </c>
      <c r="H155" s="30">
        <v>6.6</v>
      </c>
      <c r="I155" s="52">
        <f t="shared" si="8"/>
        <v>3762</v>
      </c>
      <c r="J155" s="39"/>
      <c r="K155" s="39"/>
    </row>
    <row r="156" spans="1:11" ht="20.25" x14ac:dyDescent="0.3">
      <c r="A156" s="30" t="s">
        <v>200</v>
      </c>
      <c r="B156" s="30" t="s">
        <v>11</v>
      </c>
      <c r="C156" s="30">
        <v>14</v>
      </c>
      <c r="D156" s="30">
        <v>0</v>
      </c>
      <c r="E156" s="25">
        <f t="shared" si="6"/>
        <v>14</v>
      </c>
      <c r="F156" s="30">
        <v>0</v>
      </c>
      <c r="G156" s="25">
        <f t="shared" si="7"/>
        <v>14</v>
      </c>
      <c r="H156" s="30">
        <v>303.52999999999997</v>
      </c>
      <c r="I156" s="52">
        <f t="shared" si="8"/>
        <v>4249.42</v>
      </c>
      <c r="J156" s="39"/>
      <c r="K156" s="39"/>
    </row>
    <row r="157" spans="1:11" ht="20.25" x14ac:dyDescent="0.3">
      <c r="A157" s="30" t="s">
        <v>151</v>
      </c>
      <c r="B157" s="30" t="s">
        <v>11</v>
      </c>
      <c r="C157" s="30">
        <v>140</v>
      </c>
      <c r="D157" s="30">
        <v>20</v>
      </c>
      <c r="E157" s="25">
        <f t="shared" si="6"/>
        <v>160</v>
      </c>
      <c r="F157" s="30">
        <v>40</v>
      </c>
      <c r="G157" s="25">
        <f>+E157-F157</f>
        <v>120</v>
      </c>
      <c r="H157" s="30">
        <v>68.3</v>
      </c>
      <c r="I157" s="52">
        <f t="shared" si="8"/>
        <v>8196</v>
      </c>
      <c r="J157" s="39"/>
      <c r="K157" s="39"/>
    </row>
    <row r="158" spans="1:11" ht="20.25" x14ac:dyDescent="0.3">
      <c r="A158" s="30" t="s">
        <v>152</v>
      </c>
      <c r="B158" s="30" t="s">
        <v>11</v>
      </c>
      <c r="C158" s="30">
        <v>434</v>
      </c>
      <c r="D158" s="30">
        <v>0</v>
      </c>
      <c r="E158" s="25">
        <f t="shared" si="6"/>
        <v>434</v>
      </c>
      <c r="F158" s="30">
        <v>34</v>
      </c>
      <c r="G158" s="25">
        <f t="shared" si="7"/>
        <v>400</v>
      </c>
      <c r="H158" s="30">
        <v>23.97</v>
      </c>
      <c r="I158" s="52">
        <f t="shared" si="8"/>
        <v>9588</v>
      </c>
      <c r="J158" s="39"/>
      <c r="K158" s="39"/>
    </row>
    <row r="159" spans="1:11" ht="20.25" x14ac:dyDescent="0.3">
      <c r="A159" s="30" t="s">
        <v>153</v>
      </c>
      <c r="B159" s="30" t="s">
        <v>11</v>
      </c>
      <c r="C159" s="30">
        <v>246</v>
      </c>
      <c r="D159" s="30">
        <v>0</v>
      </c>
      <c r="E159" s="25">
        <v>246</v>
      </c>
      <c r="F159" s="30">
        <v>33</v>
      </c>
      <c r="G159" s="25">
        <f t="shared" si="7"/>
        <v>213</v>
      </c>
      <c r="H159" s="30">
        <v>42.9</v>
      </c>
      <c r="I159" s="52">
        <f t="shared" si="8"/>
        <v>9137.6999999999989</v>
      </c>
      <c r="J159" s="39"/>
      <c r="K159" s="39"/>
    </row>
    <row r="160" spans="1:11" ht="20.25" x14ac:dyDescent="0.3">
      <c r="A160" s="30" t="s">
        <v>154</v>
      </c>
      <c r="B160" s="30" t="s">
        <v>11</v>
      </c>
      <c r="C160" s="30">
        <v>175</v>
      </c>
      <c r="D160" s="30">
        <v>0</v>
      </c>
      <c r="E160" s="25">
        <f t="shared" si="6"/>
        <v>175</v>
      </c>
      <c r="F160" s="30">
        <v>18</v>
      </c>
      <c r="G160" s="25">
        <f t="shared" si="7"/>
        <v>157</v>
      </c>
      <c r="H160" s="30">
        <v>24.13</v>
      </c>
      <c r="I160" s="52">
        <f t="shared" si="8"/>
        <v>3788.41</v>
      </c>
      <c r="J160" s="39"/>
      <c r="K160" s="39"/>
    </row>
    <row r="161" spans="1:11" ht="20.25" x14ac:dyDescent="0.3">
      <c r="A161" s="30" t="s">
        <v>155</v>
      </c>
      <c r="B161" s="30" t="s">
        <v>11</v>
      </c>
      <c r="C161" s="30">
        <v>343</v>
      </c>
      <c r="D161" s="30">
        <v>0</v>
      </c>
      <c r="E161" s="25">
        <f t="shared" si="6"/>
        <v>343</v>
      </c>
      <c r="F161" s="30">
        <v>8</v>
      </c>
      <c r="G161" s="25">
        <f t="shared" si="7"/>
        <v>335</v>
      </c>
      <c r="H161" s="30">
        <v>8.2200000000000006</v>
      </c>
      <c r="I161" s="52">
        <f t="shared" si="8"/>
        <v>2753.7000000000003</v>
      </c>
      <c r="J161" s="39"/>
      <c r="K161" s="39"/>
    </row>
    <row r="162" spans="1:11" ht="20.25" x14ac:dyDescent="0.3">
      <c r="A162" s="30" t="s">
        <v>156</v>
      </c>
      <c r="B162" s="30" t="s">
        <v>11</v>
      </c>
      <c r="C162" s="30">
        <v>316</v>
      </c>
      <c r="D162" s="30">
        <v>0</v>
      </c>
      <c r="E162" s="25">
        <f t="shared" si="6"/>
        <v>316</v>
      </c>
      <c r="F162" s="30">
        <v>12</v>
      </c>
      <c r="G162" s="25">
        <f t="shared" si="7"/>
        <v>304</v>
      </c>
      <c r="H162" s="30">
        <v>16.89</v>
      </c>
      <c r="I162" s="52">
        <f t="shared" si="8"/>
        <v>5134.5600000000004</v>
      </c>
      <c r="J162" s="39"/>
      <c r="K162" s="39"/>
    </row>
    <row r="163" spans="1:11" ht="20.25" x14ac:dyDescent="0.3">
      <c r="A163" s="30" t="s">
        <v>157</v>
      </c>
      <c r="B163" s="30" t="s">
        <v>11</v>
      </c>
      <c r="C163" s="30">
        <v>300</v>
      </c>
      <c r="D163" s="30">
        <v>0</v>
      </c>
      <c r="E163" s="25">
        <f t="shared" si="6"/>
        <v>300</v>
      </c>
      <c r="F163" s="30">
        <v>10</v>
      </c>
      <c r="G163" s="25">
        <f t="shared" si="7"/>
        <v>290</v>
      </c>
      <c r="H163" s="30">
        <v>15.38</v>
      </c>
      <c r="I163" s="52">
        <f t="shared" si="8"/>
        <v>4460.2</v>
      </c>
      <c r="J163" s="39"/>
      <c r="K163" s="39"/>
    </row>
    <row r="164" spans="1:11" ht="20.25" x14ac:dyDescent="0.3">
      <c r="A164" s="30" t="s">
        <v>207</v>
      </c>
      <c r="B164" s="30" t="s">
        <v>11</v>
      </c>
      <c r="C164" s="30">
        <v>50</v>
      </c>
      <c r="D164" s="30">
        <v>0</v>
      </c>
      <c r="E164" s="25">
        <f t="shared" si="6"/>
        <v>50</v>
      </c>
      <c r="F164" s="30">
        <v>10</v>
      </c>
      <c r="G164" s="25">
        <f t="shared" si="7"/>
        <v>40</v>
      </c>
      <c r="H164" s="30">
        <v>20.8</v>
      </c>
      <c r="I164" s="52">
        <f t="shared" si="8"/>
        <v>832</v>
      </c>
      <c r="J164" s="39"/>
      <c r="K164" s="39"/>
    </row>
    <row r="165" spans="1:11" ht="20.25" x14ac:dyDescent="0.3">
      <c r="A165" s="30" t="s">
        <v>159</v>
      </c>
      <c r="B165" s="30" t="s">
        <v>11</v>
      </c>
      <c r="C165" s="30">
        <v>530</v>
      </c>
      <c r="D165" s="30">
        <v>200</v>
      </c>
      <c r="E165" s="25">
        <f t="shared" si="6"/>
        <v>730</v>
      </c>
      <c r="F165" s="30">
        <v>100</v>
      </c>
      <c r="G165" s="25">
        <f t="shared" si="7"/>
        <v>630</v>
      </c>
      <c r="H165" s="30">
        <v>5.5</v>
      </c>
      <c r="I165" s="52">
        <f t="shared" si="8"/>
        <v>3465</v>
      </c>
      <c r="J165" s="39"/>
      <c r="K165" s="39"/>
    </row>
    <row r="166" spans="1:11" ht="20.25" x14ac:dyDescent="0.3">
      <c r="A166" s="30" t="s">
        <v>160</v>
      </c>
      <c r="B166" s="30" t="s">
        <v>11</v>
      </c>
      <c r="C166" s="30">
        <v>246</v>
      </c>
      <c r="D166" s="30">
        <v>0</v>
      </c>
      <c r="E166" s="25">
        <f t="shared" si="6"/>
        <v>246</v>
      </c>
      <c r="F166" s="30">
        <v>60</v>
      </c>
      <c r="G166" s="25">
        <f t="shared" si="7"/>
        <v>186</v>
      </c>
      <c r="H166" s="30">
        <v>41.8</v>
      </c>
      <c r="I166" s="52">
        <f t="shared" si="8"/>
        <v>7774.7999999999993</v>
      </c>
      <c r="J166" s="39"/>
      <c r="K166" s="39"/>
    </row>
    <row r="167" spans="1:11" ht="20.25" x14ac:dyDescent="0.3">
      <c r="A167" s="30" t="s">
        <v>161</v>
      </c>
      <c r="B167" s="30" t="s">
        <v>11</v>
      </c>
      <c r="C167" s="30">
        <v>168</v>
      </c>
      <c r="D167" s="30">
        <v>0</v>
      </c>
      <c r="E167" s="25">
        <f t="shared" si="6"/>
        <v>168</v>
      </c>
      <c r="F167" s="30">
        <v>8</v>
      </c>
      <c r="G167" s="25">
        <f t="shared" si="7"/>
        <v>160</v>
      </c>
      <c r="H167" s="30">
        <v>71.5</v>
      </c>
      <c r="I167" s="52">
        <f t="shared" si="8"/>
        <v>11440</v>
      </c>
      <c r="J167" s="39"/>
      <c r="K167" s="39"/>
    </row>
    <row r="168" spans="1:11" ht="20.25" x14ac:dyDescent="0.3">
      <c r="A168" s="30" t="s">
        <v>162</v>
      </c>
      <c r="B168" s="30" t="s">
        <v>11</v>
      </c>
      <c r="C168" s="30">
        <v>178</v>
      </c>
      <c r="D168" s="30">
        <v>0</v>
      </c>
      <c r="E168" s="25">
        <f t="shared" si="6"/>
        <v>178</v>
      </c>
      <c r="F168" s="30">
        <v>12</v>
      </c>
      <c r="G168" s="25">
        <f t="shared" si="7"/>
        <v>166</v>
      </c>
      <c r="H168" s="30">
        <v>53.35</v>
      </c>
      <c r="I168" s="52">
        <f t="shared" si="8"/>
        <v>8856.1</v>
      </c>
      <c r="J168" s="39"/>
      <c r="K168" s="39"/>
    </row>
    <row r="169" spans="1:11" ht="20.25" x14ac:dyDescent="0.3">
      <c r="A169" s="30" t="s">
        <v>163</v>
      </c>
      <c r="B169" s="30" t="s">
        <v>11</v>
      </c>
      <c r="C169" s="30">
        <v>393</v>
      </c>
      <c r="D169" s="30">
        <v>0</v>
      </c>
      <c r="E169" s="25">
        <v>393</v>
      </c>
      <c r="F169" s="30">
        <v>108</v>
      </c>
      <c r="G169" s="25">
        <f t="shared" si="7"/>
        <v>285</v>
      </c>
      <c r="H169" s="30">
        <v>46.51</v>
      </c>
      <c r="I169" s="52">
        <f t="shared" si="8"/>
        <v>13255.349999999999</v>
      </c>
      <c r="J169" s="39"/>
      <c r="K169" s="39"/>
    </row>
    <row r="170" spans="1:11" ht="20.25" x14ac:dyDescent="0.3">
      <c r="A170" s="30" t="s">
        <v>164</v>
      </c>
      <c r="B170" s="30" t="s">
        <v>11</v>
      </c>
      <c r="C170" s="30">
        <v>200</v>
      </c>
      <c r="D170" s="30">
        <v>0</v>
      </c>
      <c r="E170" s="25">
        <f t="shared" si="6"/>
        <v>200</v>
      </c>
      <c r="F170" s="30">
        <v>0</v>
      </c>
      <c r="G170" s="25">
        <f t="shared" si="7"/>
        <v>200</v>
      </c>
      <c r="H170" s="30">
        <v>20.83</v>
      </c>
      <c r="I170" s="52">
        <f t="shared" si="8"/>
        <v>4166</v>
      </c>
      <c r="J170" s="39"/>
      <c r="K170" s="39"/>
    </row>
    <row r="171" spans="1:11" ht="20.25" x14ac:dyDescent="0.3">
      <c r="A171" s="30" t="s">
        <v>165</v>
      </c>
      <c r="B171" s="30" t="s">
        <v>11</v>
      </c>
      <c r="C171" s="30">
        <v>286</v>
      </c>
      <c r="D171" s="30">
        <v>100</v>
      </c>
      <c r="E171" s="25">
        <f t="shared" si="6"/>
        <v>386</v>
      </c>
      <c r="F171" s="30">
        <v>60</v>
      </c>
      <c r="G171" s="25">
        <f t="shared" si="7"/>
        <v>326</v>
      </c>
      <c r="H171" s="30">
        <v>37.93</v>
      </c>
      <c r="I171" s="52">
        <f t="shared" si="8"/>
        <v>12365.18</v>
      </c>
      <c r="J171" s="39"/>
      <c r="K171" s="39"/>
    </row>
    <row r="172" spans="1:11" ht="20.25" x14ac:dyDescent="0.3">
      <c r="A172" s="30" t="s">
        <v>166</v>
      </c>
      <c r="B172" s="30" t="s">
        <v>11</v>
      </c>
      <c r="C172" s="30">
        <v>200</v>
      </c>
      <c r="D172" s="30">
        <v>0</v>
      </c>
      <c r="E172" s="25">
        <f t="shared" si="6"/>
        <v>200</v>
      </c>
      <c r="F172" s="30">
        <v>24</v>
      </c>
      <c r="G172" s="25">
        <f t="shared" si="7"/>
        <v>176</v>
      </c>
      <c r="H172" s="30">
        <v>99</v>
      </c>
      <c r="I172" s="52">
        <f t="shared" si="8"/>
        <v>17424</v>
      </c>
      <c r="J172" s="39"/>
      <c r="K172" s="39"/>
    </row>
    <row r="173" spans="1:11" ht="20.25" x14ac:dyDescent="0.3">
      <c r="A173" s="30" t="s">
        <v>167</v>
      </c>
      <c r="B173" s="30" t="s">
        <v>11</v>
      </c>
      <c r="C173" s="30">
        <v>192</v>
      </c>
      <c r="D173" s="30">
        <v>0</v>
      </c>
      <c r="E173" s="25">
        <f t="shared" si="6"/>
        <v>192</v>
      </c>
      <c r="F173" s="30">
        <v>0</v>
      </c>
      <c r="G173" s="25">
        <f t="shared" si="7"/>
        <v>192</v>
      </c>
      <c r="H173" s="30">
        <v>36</v>
      </c>
      <c r="I173" s="52">
        <f t="shared" si="8"/>
        <v>6912</v>
      </c>
      <c r="J173" s="39"/>
      <c r="K173" s="39"/>
    </row>
    <row r="174" spans="1:11" ht="20.25" x14ac:dyDescent="0.3">
      <c r="A174" s="30" t="s">
        <v>168</v>
      </c>
      <c r="B174" s="30" t="s">
        <v>11</v>
      </c>
      <c r="C174" s="30">
        <v>188</v>
      </c>
      <c r="D174" s="30">
        <v>0</v>
      </c>
      <c r="E174" s="25">
        <f t="shared" si="6"/>
        <v>188</v>
      </c>
      <c r="F174" s="30">
        <v>12</v>
      </c>
      <c r="G174" s="25">
        <f t="shared" si="7"/>
        <v>176</v>
      </c>
      <c r="H174" s="30">
        <v>49.48</v>
      </c>
      <c r="I174" s="52">
        <f t="shared" si="8"/>
        <v>8708.48</v>
      </c>
      <c r="J174" s="39"/>
      <c r="K174" s="39"/>
    </row>
    <row r="175" spans="1:11" ht="20.25" x14ac:dyDescent="0.3">
      <c r="A175" s="30" t="s">
        <v>169</v>
      </c>
      <c r="B175" s="30" t="s">
        <v>11</v>
      </c>
      <c r="C175" s="30">
        <v>572</v>
      </c>
      <c r="D175" s="30">
        <v>0</v>
      </c>
      <c r="E175" s="25">
        <f t="shared" si="6"/>
        <v>572</v>
      </c>
      <c r="F175" s="30">
        <v>5</v>
      </c>
      <c r="G175" s="25">
        <f t="shared" si="7"/>
        <v>567</v>
      </c>
      <c r="H175" s="30">
        <v>46.7</v>
      </c>
      <c r="I175" s="52">
        <f t="shared" si="8"/>
        <v>26478.9</v>
      </c>
      <c r="J175" s="39"/>
      <c r="K175" s="39"/>
    </row>
    <row r="176" spans="1:11" ht="20.25" x14ac:dyDescent="0.3">
      <c r="A176" s="30" t="s">
        <v>170</v>
      </c>
      <c r="B176" s="30" t="s">
        <v>11</v>
      </c>
      <c r="C176" s="30">
        <v>30</v>
      </c>
      <c r="D176" s="30">
        <v>0</v>
      </c>
      <c r="E176" s="25">
        <f t="shared" si="6"/>
        <v>30</v>
      </c>
      <c r="F176" s="30">
        <v>0</v>
      </c>
      <c r="G176" s="25">
        <f t="shared" si="7"/>
        <v>30</v>
      </c>
      <c r="H176" s="30">
        <v>24.7</v>
      </c>
      <c r="I176" s="52">
        <f t="shared" si="8"/>
        <v>741</v>
      </c>
      <c r="J176" s="39"/>
      <c r="K176" s="39"/>
    </row>
    <row r="177" spans="1:11" ht="20.25" x14ac:dyDescent="0.3">
      <c r="A177" s="30" t="s">
        <v>171</v>
      </c>
      <c r="B177" s="30" t="s">
        <v>11</v>
      </c>
      <c r="C177" s="30">
        <v>35</v>
      </c>
      <c r="D177" s="30">
        <v>0</v>
      </c>
      <c r="E177" s="25">
        <f t="shared" si="6"/>
        <v>35</v>
      </c>
      <c r="F177" s="30">
        <v>1</v>
      </c>
      <c r="G177" s="25">
        <f t="shared" si="7"/>
        <v>34</v>
      </c>
      <c r="H177" s="30">
        <v>25.13</v>
      </c>
      <c r="I177" s="52">
        <f t="shared" si="8"/>
        <v>854.42</v>
      </c>
      <c r="J177" s="39"/>
      <c r="K177" s="39"/>
    </row>
    <row r="178" spans="1:11" ht="20.25" x14ac:dyDescent="0.3">
      <c r="A178" s="30" t="s">
        <v>172</v>
      </c>
      <c r="B178" s="30" t="s">
        <v>11</v>
      </c>
      <c r="C178" s="30">
        <v>40</v>
      </c>
      <c r="D178" s="30">
        <v>0</v>
      </c>
      <c r="E178" s="25">
        <f t="shared" si="6"/>
        <v>40</v>
      </c>
      <c r="F178" s="30">
        <v>0</v>
      </c>
      <c r="G178" s="25">
        <f t="shared" si="7"/>
        <v>40</v>
      </c>
      <c r="H178" s="30">
        <v>25.8</v>
      </c>
      <c r="I178" s="52">
        <f t="shared" si="8"/>
        <v>1032</v>
      </c>
      <c r="J178" s="39"/>
      <c r="K178" s="39"/>
    </row>
    <row r="179" spans="1:11" ht="20.25" x14ac:dyDescent="0.3">
      <c r="A179" s="30" t="s">
        <v>173</v>
      </c>
      <c r="B179" s="30" t="s">
        <v>11</v>
      </c>
      <c r="C179" s="30">
        <v>50</v>
      </c>
      <c r="D179" s="30">
        <v>0</v>
      </c>
      <c r="E179" s="25">
        <f t="shared" si="6"/>
        <v>50</v>
      </c>
      <c r="F179" s="30">
        <v>14</v>
      </c>
      <c r="G179" s="25">
        <f t="shared" si="7"/>
        <v>36</v>
      </c>
      <c r="H179" s="30">
        <v>15.95</v>
      </c>
      <c r="I179" s="52">
        <f t="shared" si="8"/>
        <v>574.19999999999993</v>
      </c>
      <c r="J179" s="39"/>
      <c r="K179" s="39"/>
    </row>
    <row r="180" spans="1:11" ht="20.25" x14ac:dyDescent="0.3">
      <c r="A180" s="30" t="s">
        <v>174</v>
      </c>
      <c r="B180" s="30" t="s">
        <v>11</v>
      </c>
      <c r="C180" s="30">
        <v>5</v>
      </c>
      <c r="D180" s="30">
        <v>0</v>
      </c>
      <c r="E180" s="25">
        <f t="shared" si="6"/>
        <v>5</v>
      </c>
      <c r="F180" s="30">
        <v>0</v>
      </c>
      <c r="G180" s="25">
        <f t="shared" si="7"/>
        <v>5</v>
      </c>
      <c r="H180" s="30">
        <v>27.5</v>
      </c>
      <c r="I180" s="52">
        <f t="shared" si="8"/>
        <v>137.5</v>
      </c>
      <c r="J180" s="39"/>
      <c r="K180" s="39"/>
    </row>
    <row r="181" spans="1:11" ht="20.25" x14ac:dyDescent="0.3">
      <c r="A181" s="30" t="s">
        <v>175</v>
      </c>
      <c r="B181" s="30" t="s">
        <v>11</v>
      </c>
      <c r="C181" s="30">
        <v>27</v>
      </c>
      <c r="D181" s="30">
        <v>0</v>
      </c>
      <c r="E181" s="25">
        <f t="shared" si="6"/>
        <v>27</v>
      </c>
      <c r="F181" s="30">
        <v>0</v>
      </c>
      <c r="G181" s="25">
        <f t="shared" si="7"/>
        <v>27</v>
      </c>
      <c r="H181" s="30">
        <v>30.8</v>
      </c>
      <c r="I181" s="52">
        <f t="shared" si="8"/>
        <v>831.6</v>
      </c>
      <c r="J181" s="39"/>
      <c r="K181" s="39"/>
    </row>
    <row r="182" spans="1:11" ht="20.25" x14ac:dyDescent="0.3">
      <c r="A182" s="30" t="s">
        <v>176</v>
      </c>
      <c r="B182" s="30" t="s">
        <v>11</v>
      </c>
      <c r="C182" s="30">
        <v>16</v>
      </c>
      <c r="D182" s="30">
        <v>0</v>
      </c>
      <c r="E182" s="25">
        <f t="shared" si="6"/>
        <v>16</v>
      </c>
      <c r="F182" s="30">
        <v>0</v>
      </c>
      <c r="G182" s="25">
        <f t="shared" si="7"/>
        <v>16</v>
      </c>
      <c r="H182" s="30">
        <v>27.54</v>
      </c>
      <c r="I182" s="52">
        <f t="shared" si="8"/>
        <v>440.64</v>
      </c>
      <c r="J182" s="39"/>
      <c r="K182" s="39"/>
    </row>
    <row r="183" spans="1:11" ht="20.25" x14ac:dyDescent="0.3">
      <c r="A183" s="30" t="s">
        <v>177</v>
      </c>
      <c r="B183" s="30" t="s">
        <v>11</v>
      </c>
      <c r="C183" s="30">
        <v>18</v>
      </c>
      <c r="D183" s="30">
        <v>0</v>
      </c>
      <c r="E183" s="25">
        <f t="shared" si="6"/>
        <v>18</v>
      </c>
      <c r="F183" s="30">
        <v>0</v>
      </c>
      <c r="G183" s="25">
        <f t="shared" si="7"/>
        <v>18</v>
      </c>
      <c r="H183" s="30">
        <v>28.85</v>
      </c>
      <c r="I183" s="52">
        <f t="shared" si="8"/>
        <v>519.30000000000007</v>
      </c>
      <c r="J183" s="39"/>
      <c r="K183" s="39"/>
    </row>
    <row r="184" spans="1:11" ht="20.25" x14ac:dyDescent="0.3">
      <c r="A184" s="30" t="s">
        <v>178</v>
      </c>
      <c r="B184" s="30" t="s">
        <v>11</v>
      </c>
      <c r="C184" s="30">
        <v>135</v>
      </c>
      <c r="D184" s="30">
        <v>0</v>
      </c>
      <c r="E184" s="25">
        <f t="shared" si="6"/>
        <v>135</v>
      </c>
      <c r="F184" s="30">
        <v>5</v>
      </c>
      <c r="G184" s="25">
        <f t="shared" si="7"/>
        <v>130</v>
      </c>
      <c r="H184" s="30">
        <v>20.48</v>
      </c>
      <c r="I184" s="52">
        <f t="shared" si="8"/>
        <v>2662.4</v>
      </c>
      <c r="J184" s="39"/>
      <c r="K184" s="39"/>
    </row>
    <row r="185" spans="1:11" ht="20.25" x14ac:dyDescent="0.3">
      <c r="A185" s="30" t="s">
        <v>179</v>
      </c>
      <c r="B185" s="30" t="s">
        <v>11</v>
      </c>
      <c r="C185" s="30">
        <v>10</v>
      </c>
      <c r="D185" s="30">
        <v>1</v>
      </c>
      <c r="E185" s="25">
        <v>11</v>
      </c>
      <c r="F185" s="30">
        <v>1</v>
      </c>
      <c r="G185" s="25">
        <v>10</v>
      </c>
      <c r="H185" s="30">
        <v>385</v>
      </c>
      <c r="I185" s="52">
        <f t="shared" si="8"/>
        <v>3850</v>
      </c>
      <c r="J185" s="39"/>
      <c r="K185" s="39"/>
    </row>
    <row r="186" spans="1:11" ht="20.25" x14ac:dyDescent="0.3">
      <c r="A186" s="30" t="s">
        <v>180</v>
      </c>
      <c r="B186" s="30" t="s">
        <v>11</v>
      </c>
      <c r="C186" s="30">
        <v>62</v>
      </c>
      <c r="D186" s="30">
        <v>0</v>
      </c>
      <c r="E186" s="25">
        <f t="shared" si="6"/>
        <v>62</v>
      </c>
      <c r="F186" s="30">
        <v>12</v>
      </c>
      <c r="G186" s="25">
        <f t="shared" si="7"/>
        <v>50</v>
      </c>
      <c r="H186" s="30">
        <v>14.06</v>
      </c>
      <c r="I186" s="52">
        <f t="shared" si="8"/>
        <v>703</v>
      </c>
      <c r="J186" s="39"/>
      <c r="K186" s="39"/>
    </row>
    <row r="187" spans="1:11" ht="20.25" x14ac:dyDescent="0.3">
      <c r="A187" s="30" t="s">
        <v>181</v>
      </c>
      <c r="B187" s="30" t="s">
        <v>11</v>
      </c>
      <c r="C187" s="30">
        <v>260</v>
      </c>
      <c r="D187" s="30">
        <v>0</v>
      </c>
      <c r="E187" s="25">
        <f t="shared" si="6"/>
        <v>260</v>
      </c>
      <c r="F187" s="30">
        <v>170</v>
      </c>
      <c r="G187" s="25">
        <f t="shared" si="7"/>
        <v>90</v>
      </c>
      <c r="H187" s="30">
        <v>9.9</v>
      </c>
      <c r="I187" s="52">
        <f t="shared" si="8"/>
        <v>891</v>
      </c>
      <c r="J187" s="39"/>
      <c r="K187" s="39"/>
    </row>
    <row r="188" spans="1:11" ht="20.25" x14ac:dyDescent="0.3">
      <c r="A188" s="30" t="s">
        <v>182</v>
      </c>
      <c r="B188" s="30" t="s">
        <v>11</v>
      </c>
      <c r="C188" s="30">
        <v>14</v>
      </c>
      <c r="D188" s="30">
        <v>0</v>
      </c>
      <c r="E188" s="25">
        <f t="shared" si="6"/>
        <v>14</v>
      </c>
      <c r="F188" s="30">
        <v>1</v>
      </c>
      <c r="G188" s="25">
        <f t="shared" si="7"/>
        <v>13</v>
      </c>
      <c r="H188" s="30">
        <v>461.85</v>
      </c>
      <c r="I188" s="52">
        <f t="shared" si="8"/>
        <v>6004.05</v>
      </c>
      <c r="J188" s="39"/>
      <c r="K188" s="39"/>
    </row>
    <row r="189" spans="1:11" ht="20.25" x14ac:dyDescent="0.3">
      <c r="A189" s="30" t="s">
        <v>183</v>
      </c>
      <c r="B189" s="30" t="s">
        <v>11</v>
      </c>
      <c r="C189" s="30">
        <v>360</v>
      </c>
      <c r="D189" s="30">
        <v>100</v>
      </c>
      <c r="E189" s="25">
        <f t="shared" si="6"/>
        <v>460</v>
      </c>
      <c r="F189" s="30">
        <v>10</v>
      </c>
      <c r="G189" s="25">
        <f t="shared" si="7"/>
        <v>450</v>
      </c>
      <c r="H189" s="30">
        <v>7.15</v>
      </c>
      <c r="I189" s="52">
        <f t="shared" si="8"/>
        <v>3217.5</v>
      </c>
      <c r="J189" s="39"/>
      <c r="K189" s="39"/>
    </row>
    <row r="190" spans="1:11" ht="20.25" x14ac:dyDescent="0.3">
      <c r="A190" s="30" t="s">
        <v>216</v>
      </c>
      <c r="B190" s="30" t="s">
        <v>11</v>
      </c>
      <c r="C190" s="30">
        <v>0</v>
      </c>
      <c r="D190" s="30">
        <v>25</v>
      </c>
      <c r="E190" s="25">
        <f t="shared" si="6"/>
        <v>25</v>
      </c>
      <c r="F190" s="30">
        <v>0</v>
      </c>
      <c r="G190" s="25">
        <f t="shared" si="7"/>
        <v>25</v>
      </c>
      <c r="H190" s="30">
        <v>26.95</v>
      </c>
      <c r="I190" s="52">
        <f t="shared" si="8"/>
        <v>673.75</v>
      </c>
      <c r="J190" s="39"/>
      <c r="K190" s="39"/>
    </row>
    <row r="191" spans="1:11" ht="20.25" x14ac:dyDescent="0.3">
      <c r="A191" s="30" t="s">
        <v>209</v>
      </c>
      <c r="B191" s="30" t="s">
        <v>11</v>
      </c>
      <c r="C191" s="30">
        <v>19</v>
      </c>
      <c r="D191" s="30">
        <v>20</v>
      </c>
      <c r="E191" s="25">
        <f t="shared" si="6"/>
        <v>39</v>
      </c>
      <c r="F191" s="30">
        <v>2</v>
      </c>
      <c r="G191" s="25">
        <f t="shared" si="7"/>
        <v>37</v>
      </c>
      <c r="H191" s="30">
        <v>443.95</v>
      </c>
      <c r="I191" s="52">
        <f t="shared" si="8"/>
        <v>16426.149999999998</v>
      </c>
      <c r="J191" s="39"/>
      <c r="K191" s="39"/>
    </row>
    <row r="192" spans="1:11" ht="20.25" x14ac:dyDescent="0.3">
      <c r="A192" s="30" t="s">
        <v>215</v>
      </c>
      <c r="B192" s="30" t="s">
        <v>11</v>
      </c>
      <c r="C192" s="30">
        <v>0</v>
      </c>
      <c r="D192" s="30">
        <v>100</v>
      </c>
      <c r="E192" s="25">
        <f t="shared" si="6"/>
        <v>100</v>
      </c>
      <c r="F192" s="30">
        <v>10</v>
      </c>
      <c r="G192" s="25">
        <v>20.9</v>
      </c>
      <c r="H192" s="30">
        <v>20.9</v>
      </c>
      <c r="I192" s="52">
        <f t="shared" si="8"/>
        <v>436.80999999999995</v>
      </c>
      <c r="J192" s="39"/>
      <c r="K192" s="39"/>
    </row>
    <row r="193" spans="1:11" ht="20.25" x14ac:dyDescent="0.3">
      <c r="A193" s="54" t="s">
        <v>186</v>
      </c>
      <c r="B193" s="54"/>
      <c r="C193" s="54"/>
      <c r="D193" s="54"/>
      <c r="E193" s="54"/>
      <c r="F193" s="54"/>
      <c r="G193" s="54"/>
      <c r="H193" s="54"/>
      <c r="I193" s="55">
        <f>SUM(I143:I192)</f>
        <v>244566</v>
      </c>
      <c r="J193" s="39"/>
      <c r="K193" s="39"/>
    </row>
    <row r="194" spans="1:11" ht="23.25" x14ac:dyDescent="0.35">
      <c r="A194" s="57" t="s">
        <v>187</v>
      </c>
      <c r="B194" s="30"/>
      <c r="C194" s="39"/>
      <c r="D194" s="39"/>
      <c r="E194" s="39"/>
      <c r="F194" s="39"/>
      <c r="G194" s="39"/>
      <c r="H194" s="57" t="s">
        <v>188</v>
      </c>
      <c r="I194" s="58">
        <f>+I193+I138+I68</f>
        <v>817904.21000000008</v>
      </c>
      <c r="J194" s="39"/>
      <c r="K194" s="39"/>
    </row>
    <row r="195" spans="1:11" ht="23.25" x14ac:dyDescent="0.35">
      <c r="A195" s="57"/>
      <c r="B195" s="30"/>
      <c r="C195" s="39"/>
      <c r="D195" s="39"/>
      <c r="E195" s="39"/>
      <c r="F195" s="39"/>
      <c r="G195" s="39"/>
      <c r="H195" s="39"/>
      <c r="I195" s="56"/>
      <c r="J195" s="39"/>
      <c r="K195" s="39"/>
    </row>
    <row r="196" spans="1:11" ht="20.25" x14ac:dyDescent="0.3">
      <c r="A196" s="30" t="s">
        <v>189</v>
      </c>
      <c r="B196" s="30" t="s">
        <v>190</v>
      </c>
      <c r="C196" s="39"/>
      <c r="D196" s="39"/>
      <c r="E196" s="39"/>
      <c r="F196" s="39"/>
      <c r="G196" s="39"/>
      <c r="H196" s="39" t="s">
        <v>191</v>
      </c>
      <c r="I196" s="39"/>
      <c r="J196" s="39"/>
      <c r="K196" s="39"/>
    </row>
    <row r="197" spans="1:11" x14ac:dyDescent="0.25">
      <c r="A197" s="39" t="s">
        <v>192</v>
      </c>
      <c r="B197" s="39" t="s">
        <v>193</v>
      </c>
      <c r="C197" s="39"/>
      <c r="D197" s="39"/>
      <c r="E197" s="39"/>
      <c r="F197" s="39"/>
      <c r="G197" s="39" t="s">
        <v>194</v>
      </c>
      <c r="H197" s="39"/>
      <c r="I197" s="39"/>
      <c r="J197" s="39"/>
      <c r="K197" s="39"/>
    </row>
    <row r="198" spans="1:1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</row>
    <row r="199" spans="1:1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</row>
    <row r="200" spans="1:1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</row>
    <row r="201" spans="1:1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</row>
    <row r="202" spans="1:1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</row>
    <row r="203" spans="1:1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</row>
  </sheetData>
  <pageMargins left="0.7" right="0.7" top="0.75" bottom="0.75" header="0.3" footer="0.3"/>
  <pageSetup scale="49" orientation="portrait" horizontalDpi="0" verticalDpi="0" r:id="rId1"/>
  <rowBreaks count="2" manualBreakCount="2">
    <brk id="69" max="16383" man="1"/>
    <brk id="1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ENERO</vt:lpstr>
      <vt:lpstr>FEBRERO</vt:lpstr>
      <vt:lpstr>MARZO</vt:lpstr>
      <vt:lpstr>ABRIL</vt:lpstr>
      <vt:lpstr>MAYO</vt:lpstr>
      <vt:lpstr>JUNIO</vt:lpstr>
      <vt:lpstr>ENERO!Área_de_impresión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Atencion al Usuario</dc:creator>
  <cp:lastModifiedBy>user</cp:lastModifiedBy>
  <cp:lastPrinted>2026-07-03T17:09:47Z</cp:lastPrinted>
  <dcterms:created xsi:type="dcterms:W3CDTF">2026-01-27T16:39:07Z</dcterms:created>
  <dcterms:modified xsi:type="dcterms:W3CDTF">2026-07-07T18:50:45Z</dcterms:modified>
</cp:coreProperties>
</file>