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 firstSheet="6" activeTab="10"/>
  </bookViews>
  <sheets>
    <sheet name="ENERO-2025" sheetId="1" r:id="rId1"/>
    <sheet name="FEBRERO-2025" sheetId="2" r:id="rId2"/>
    <sheet name="MARZO-2025" sheetId="3" r:id="rId3"/>
    <sheet name="ABRIL-2025" sheetId="4" r:id="rId4"/>
    <sheet name="MAYO-2025" sheetId="5" r:id="rId5"/>
    <sheet name="JUNIO-2025" sheetId="6" r:id="rId6"/>
    <sheet name="JULIO-2025" sheetId="7" r:id="rId7"/>
    <sheet name="AGOSTO -25" sheetId="16" r:id="rId8"/>
    <sheet name="SEPTIEMBRE -2025" sheetId="15" r:id="rId9"/>
    <sheet name="OCTUBRE-2025" sheetId="8" r:id="rId10"/>
    <sheet name="NOVIEMBRE-2025" sheetId="18" r:id="rId11"/>
    <sheet name="CHARO" sheetId="17" r:id="rId12"/>
    <sheet name="JULIO-2024" sheetId="9" r:id="rId13"/>
    <sheet name="AGOSTO-2024" sheetId="10" r:id="rId14"/>
    <sheet name="SEPTIEMBRE-2024." sheetId="11" r:id="rId15"/>
    <sheet name="OCTUBRE-2024" sheetId="12" r:id="rId16"/>
    <sheet name="NOVIEMBRE -2024" sheetId="13" r:id="rId17"/>
    <sheet name="DICIEMBRE-2024" sheetId="14" r:id="rId18"/>
  </sheets>
  <definedNames>
    <definedName name="_xlnm.Print_Area" localSheetId="5">'JUNIO-2025'!$A$1:$E$68</definedName>
    <definedName name="_xlnm.Print_Area" localSheetId="10">'NOVIEMBRE-2025'!$B$1:$E$93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18" l="1"/>
  <c r="E85" i="18"/>
  <c r="E84" i="18"/>
  <c r="E83" i="18"/>
  <c r="E82" i="18"/>
  <c r="E81" i="18"/>
  <c r="E80" i="18"/>
  <c r="E79" i="18"/>
  <c r="E78" i="18"/>
  <c r="E77" i="18"/>
  <c r="E76" i="18"/>
  <c r="E75" i="18"/>
  <c r="E74" i="18"/>
  <c r="E73" i="18"/>
  <c r="E72" i="18"/>
  <c r="E71" i="18"/>
  <c r="E70" i="18"/>
  <c r="E69" i="18"/>
  <c r="E68" i="18"/>
  <c r="E67" i="18"/>
  <c r="E66" i="18"/>
  <c r="E65" i="18"/>
  <c r="E64" i="18"/>
  <c r="E63" i="18"/>
  <c r="E62" i="18"/>
  <c r="E61" i="18"/>
  <c r="E60" i="18"/>
  <c r="E58" i="18"/>
  <c r="E57" i="18"/>
  <c r="E56" i="18"/>
  <c r="E55" i="18"/>
  <c r="E54" i="18"/>
  <c r="E53" i="18"/>
  <c r="E52" i="18"/>
  <c r="E51" i="18"/>
  <c r="E50" i="18"/>
  <c r="E49" i="18"/>
  <c r="E48" i="18"/>
  <c r="E47" i="18"/>
  <c r="E46" i="18"/>
  <c r="E45" i="18"/>
  <c r="E44" i="18"/>
  <c r="E43" i="18"/>
  <c r="E42" i="18"/>
  <c r="E41" i="18"/>
  <c r="E40" i="18"/>
  <c r="E39" i="18"/>
  <c r="E38" i="18"/>
  <c r="E37" i="18"/>
  <c r="E36" i="18"/>
  <c r="E35" i="18"/>
  <c r="E34" i="18"/>
  <c r="E33" i="18"/>
  <c r="E32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  <c r="E17" i="18"/>
  <c r="D31" i="8"/>
  <c r="D63" i="8"/>
  <c r="D62" i="8"/>
  <c r="D59" i="8"/>
  <c r="D60" i="8"/>
  <c r="D61" i="8"/>
  <c r="D77" i="8"/>
  <c r="D76" i="8"/>
  <c r="D75" i="8"/>
  <c r="D74" i="8"/>
  <c r="D73" i="8"/>
  <c r="D72" i="8"/>
  <c r="D71" i="8"/>
  <c r="D70" i="8"/>
  <c r="D69" i="8"/>
  <c r="D68" i="8"/>
  <c r="D67" i="8"/>
  <c r="D66" i="8"/>
  <c r="D65" i="8"/>
  <c r="D64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8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7" i="15"/>
  <c r="E53" i="16"/>
  <c r="G53" i="16"/>
  <c r="G85" i="16"/>
  <c r="G84" i="16"/>
  <c r="E84" i="16"/>
  <c r="G83" i="16"/>
  <c r="E83" i="16"/>
  <c r="G82" i="16"/>
  <c r="E82" i="16"/>
  <c r="G81" i="16"/>
  <c r="E81" i="16"/>
  <c r="G80" i="16"/>
  <c r="E80" i="16"/>
  <c r="G79" i="16"/>
  <c r="E79" i="16"/>
  <c r="G78" i="16"/>
  <c r="E78" i="16"/>
  <c r="G77" i="16"/>
  <c r="E77" i="16"/>
  <c r="G76" i="16"/>
  <c r="E76" i="16"/>
  <c r="G75" i="16"/>
  <c r="E75" i="16"/>
  <c r="G74" i="16"/>
  <c r="E74" i="16"/>
  <c r="G73" i="16"/>
  <c r="E73" i="16"/>
  <c r="G72" i="16"/>
  <c r="E72" i="16"/>
  <c r="G71" i="16"/>
  <c r="E71" i="16"/>
  <c r="G70" i="16"/>
  <c r="E70" i="16"/>
  <c r="G69" i="16"/>
  <c r="E69" i="16"/>
  <c r="G68" i="16"/>
  <c r="E68" i="16"/>
  <c r="G67" i="16"/>
  <c r="E67" i="16"/>
  <c r="G66" i="16"/>
  <c r="E66" i="16"/>
  <c r="G65" i="16"/>
  <c r="E65" i="16"/>
  <c r="G64" i="16"/>
  <c r="E64" i="16"/>
  <c r="G63" i="16"/>
  <c r="E63" i="16"/>
  <c r="G62" i="16"/>
  <c r="E62" i="16"/>
  <c r="G61" i="16"/>
  <c r="E61" i="16"/>
  <c r="G60" i="16"/>
  <c r="E60" i="16"/>
  <c r="G59" i="16"/>
  <c r="E59" i="16"/>
  <c r="G58" i="16"/>
  <c r="E58" i="16"/>
  <c r="G57" i="16"/>
  <c r="E57" i="16"/>
  <c r="G56" i="16"/>
  <c r="E56" i="16"/>
  <c r="G55" i="16"/>
  <c r="E55" i="16"/>
  <c r="G54" i="16"/>
  <c r="E54" i="16"/>
  <c r="G52" i="16"/>
  <c r="E52" i="16"/>
  <c r="G51" i="16"/>
  <c r="E51" i="16"/>
  <c r="G50" i="16"/>
  <c r="E50" i="16"/>
  <c r="G49" i="16"/>
  <c r="E49" i="16"/>
  <c r="G48" i="16"/>
  <c r="E48" i="16"/>
  <c r="G47" i="16"/>
  <c r="E47" i="16"/>
  <c r="G46" i="16"/>
  <c r="E46" i="16"/>
  <c r="G45" i="16"/>
  <c r="E45" i="16"/>
  <c r="G44" i="16"/>
  <c r="E44" i="16"/>
  <c r="G43" i="16"/>
  <c r="E43" i="16"/>
  <c r="G42" i="16"/>
  <c r="E42" i="16"/>
  <c r="G41" i="16"/>
  <c r="E41" i="16"/>
  <c r="G40" i="16"/>
  <c r="E40" i="16"/>
  <c r="G39" i="16"/>
  <c r="E39" i="16"/>
  <c r="G38" i="16"/>
  <c r="E38" i="16"/>
  <c r="G37" i="16"/>
  <c r="E37" i="16"/>
  <c r="G36" i="16"/>
  <c r="E36" i="16"/>
  <c r="G35" i="16"/>
  <c r="E35" i="16"/>
  <c r="G34" i="16"/>
  <c r="E34" i="16"/>
  <c r="G33" i="16"/>
  <c r="E33" i="16"/>
  <c r="G32" i="16"/>
  <c r="E32" i="16"/>
  <c r="G31" i="16"/>
  <c r="E31" i="16"/>
  <c r="G30" i="16"/>
  <c r="E30" i="16"/>
  <c r="G29" i="16"/>
  <c r="E29" i="16"/>
  <c r="G28" i="16"/>
  <c r="E28" i="16"/>
  <c r="G27" i="16"/>
  <c r="E27" i="16"/>
  <c r="G26" i="16"/>
  <c r="E26" i="16"/>
  <c r="G25" i="16"/>
  <c r="E25" i="16"/>
  <c r="G24" i="16"/>
  <c r="E24" i="16"/>
  <c r="G23" i="16"/>
  <c r="E23" i="16"/>
  <c r="G22" i="16"/>
  <c r="E22" i="16"/>
  <c r="G21" i="16"/>
  <c r="E21" i="16"/>
  <c r="G20" i="16"/>
  <c r="E20" i="16"/>
  <c r="G19" i="16"/>
  <c r="E19" i="16"/>
  <c r="G18" i="16"/>
  <c r="E18" i="16"/>
  <c r="G17" i="16"/>
  <c r="E17" i="16"/>
  <c r="G16" i="16"/>
  <c r="E16" i="16"/>
  <c r="G15" i="16"/>
  <c r="E15" i="16"/>
  <c r="G14" i="16"/>
  <c r="E14" i="16"/>
  <c r="G13" i="16"/>
  <c r="E13" i="16"/>
  <c r="G12" i="16"/>
  <c r="E12" i="16"/>
  <c r="G11" i="16"/>
  <c r="E11" i="16"/>
  <c r="G10" i="16"/>
  <c r="E10" i="16"/>
  <c r="G9" i="16"/>
  <c r="E9" i="16"/>
  <c r="B35" i="7"/>
  <c r="F85" i="7"/>
  <c r="F84" i="7"/>
  <c r="D84" i="7"/>
  <c r="F83" i="7"/>
  <c r="D83" i="7"/>
  <c r="F82" i="7"/>
  <c r="D82" i="7"/>
  <c r="F81" i="7"/>
  <c r="D81" i="7"/>
  <c r="F80" i="7"/>
  <c r="D80" i="7"/>
  <c r="F79" i="7"/>
  <c r="D79" i="7"/>
  <c r="F78" i="7"/>
  <c r="D78" i="7"/>
  <c r="F77" i="7"/>
  <c r="D77" i="7"/>
  <c r="F76" i="7"/>
  <c r="D76" i="7"/>
  <c r="F75" i="7"/>
  <c r="D75" i="7"/>
  <c r="F74" i="7"/>
  <c r="D74" i="7"/>
  <c r="F73" i="7"/>
  <c r="D73" i="7"/>
  <c r="F72" i="7"/>
  <c r="D72" i="7"/>
  <c r="F71" i="7"/>
  <c r="D71" i="7"/>
  <c r="F70" i="7"/>
  <c r="D70" i="7"/>
  <c r="F69" i="7"/>
  <c r="D69" i="7"/>
  <c r="F68" i="7"/>
  <c r="D68" i="7"/>
  <c r="F67" i="7"/>
  <c r="D67" i="7"/>
  <c r="F66" i="7"/>
  <c r="D66" i="7"/>
  <c r="F65" i="7"/>
  <c r="D65" i="7"/>
  <c r="F64" i="7"/>
  <c r="D64" i="7"/>
  <c r="F63" i="7"/>
  <c r="D63" i="7"/>
  <c r="F62" i="7"/>
  <c r="D62" i="7"/>
  <c r="F61" i="7"/>
  <c r="D61" i="7"/>
  <c r="F60" i="7"/>
  <c r="D60" i="7"/>
  <c r="F59" i="7"/>
  <c r="D59" i="7"/>
  <c r="F58" i="7"/>
  <c r="D58" i="7"/>
  <c r="F57" i="7"/>
  <c r="D57" i="7"/>
  <c r="F56" i="7"/>
  <c r="D56" i="7"/>
  <c r="F55" i="7"/>
  <c r="D55" i="7"/>
  <c r="F54" i="7"/>
  <c r="D54" i="7"/>
  <c r="F53" i="7"/>
  <c r="D53" i="7"/>
  <c r="F52" i="7"/>
  <c r="D52" i="7"/>
  <c r="F51" i="7"/>
  <c r="D51" i="7"/>
  <c r="F50" i="7"/>
  <c r="D50" i="7"/>
  <c r="F49" i="7"/>
  <c r="D49" i="7"/>
  <c r="F48" i="7"/>
  <c r="D48" i="7"/>
  <c r="F47" i="7"/>
  <c r="D47" i="7"/>
  <c r="F46" i="7"/>
  <c r="D46" i="7"/>
  <c r="F45" i="7"/>
  <c r="D45" i="7"/>
  <c r="F44" i="7"/>
  <c r="D44" i="7"/>
  <c r="F43" i="7"/>
  <c r="D43" i="7"/>
  <c r="F42" i="7"/>
  <c r="D42" i="7"/>
  <c r="F41" i="7"/>
  <c r="D41" i="7"/>
  <c r="F40" i="7"/>
  <c r="D40" i="7"/>
  <c r="F39" i="7"/>
  <c r="D39" i="7"/>
  <c r="F38" i="7"/>
  <c r="D38" i="7"/>
  <c r="F37" i="7"/>
  <c r="D37" i="7"/>
  <c r="F36" i="7"/>
  <c r="D36" i="7"/>
  <c r="F35" i="7"/>
  <c r="F34" i="7"/>
  <c r="D34" i="7"/>
  <c r="F33" i="7"/>
  <c r="D33" i="7"/>
  <c r="F32" i="7"/>
  <c r="D32" i="7"/>
  <c r="F31" i="7"/>
  <c r="D31" i="7"/>
  <c r="F30" i="7"/>
  <c r="D30" i="7"/>
  <c r="F29" i="7"/>
  <c r="D29" i="7"/>
  <c r="F28" i="7"/>
  <c r="D28" i="7"/>
  <c r="F27" i="7"/>
  <c r="D27" i="7"/>
  <c r="F26" i="7"/>
  <c r="D26" i="7"/>
  <c r="F25" i="7"/>
  <c r="D25" i="7"/>
  <c r="F24" i="7"/>
  <c r="D24" i="7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F16" i="7"/>
  <c r="D16" i="7"/>
  <c r="F15" i="7"/>
  <c r="D15" i="7"/>
  <c r="F14" i="7"/>
  <c r="D14" i="7"/>
  <c r="F13" i="7"/>
  <c r="D13" i="7"/>
  <c r="F12" i="7"/>
  <c r="D12" i="7"/>
  <c r="F11" i="7"/>
  <c r="D11" i="7"/>
  <c r="F10" i="7"/>
  <c r="D10" i="7"/>
  <c r="B33" i="6"/>
  <c r="B31" i="6"/>
  <c r="E86" i="18" l="1"/>
  <c r="D78" i="8"/>
  <c r="D71" i="15"/>
  <c r="E86" i="16"/>
  <c r="D35" i="7"/>
  <c r="D86" i="7" s="1"/>
  <c r="F81" i="6"/>
  <c r="F80" i="6"/>
  <c r="D80" i="6"/>
  <c r="F79" i="6"/>
  <c r="D79" i="6"/>
  <c r="F78" i="6"/>
  <c r="D78" i="6"/>
  <c r="F77" i="6"/>
  <c r="D77" i="6"/>
  <c r="F76" i="6"/>
  <c r="D76" i="6"/>
  <c r="F75" i="6"/>
  <c r="D75" i="6"/>
  <c r="F74" i="6"/>
  <c r="D74" i="6"/>
  <c r="F73" i="6"/>
  <c r="D73" i="6"/>
  <c r="F72" i="6"/>
  <c r="D72" i="6"/>
  <c r="F71" i="6"/>
  <c r="D71" i="6"/>
  <c r="F70" i="6"/>
  <c r="D70" i="6"/>
  <c r="F69" i="6"/>
  <c r="D69" i="6"/>
  <c r="F68" i="6"/>
  <c r="D68" i="6"/>
  <c r="F67" i="6"/>
  <c r="D67" i="6"/>
  <c r="F66" i="6"/>
  <c r="D66" i="6"/>
  <c r="F65" i="6"/>
  <c r="D65" i="6"/>
  <c r="F64" i="6"/>
  <c r="D64" i="6"/>
  <c r="F63" i="6"/>
  <c r="D63" i="6"/>
  <c r="F62" i="6"/>
  <c r="D62" i="6"/>
  <c r="F61" i="6"/>
  <c r="D61" i="6"/>
  <c r="F60" i="6"/>
  <c r="D60" i="6"/>
  <c r="F59" i="6"/>
  <c r="D59" i="6"/>
  <c r="F58" i="6"/>
  <c r="D58" i="6"/>
  <c r="F57" i="6"/>
  <c r="D57" i="6"/>
  <c r="F56" i="6"/>
  <c r="D56" i="6"/>
  <c r="F55" i="6"/>
  <c r="D55" i="6"/>
  <c r="F54" i="6"/>
  <c r="D54" i="6"/>
  <c r="F53" i="6"/>
  <c r="D53" i="6"/>
  <c r="F52" i="6"/>
  <c r="D52" i="6"/>
  <c r="F51" i="6"/>
  <c r="D51" i="6"/>
  <c r="F50" i="6"/>
  <c r="D50" i="6"/>
  <c r="F49" i="6"/>
  <c r="D49" i="6"/>
  <c r="F48" i="6"/>
  <c r="D48" i="6"/>
  <c r="F47" i="6"/>
  <c r="D47" i="6"/>
  <c r="F46" i="6"/>
  <c r="D46" i="6"/>
  <c r="F45" i="6"/>
  <c r="D45" i="6"/>
  <c r="F44" i="6"/>
  <c r="D44" i="6"/>
  <c r="F43" i="6"/>
  <c r="D43" i="6"/>
  <c r="F42" i="6"/>
  <c r="D42" i="6"/>
  <c r="F41" i="6"/>
  <c r="D41" i="6"/>
  <c r="F40" i="6"/>
  <c r="D40" i="6"/>
  <c r="F39" i="6"/>
  <c r="D39" i="6"/>
  <c r="F38" i="6"/>
  <c r="D38" i="6"/>
  <c r="D37" i="6"/>
  <c r="F36" i="6"/>
  <c r="D36" i="6"/>
  <c r="F35" i="6"/>
  <c r="D35" i="6"/>
  <c r="F34" i="6"/>
  <c r="D34" i="6"/>
  <c r="F33" i="6"/>
  <c r="D33" i="6"/>
  <c r="F32" i="6"/>
  <c r="D32" i="6"/>
  <c r="F31" i="6"/>
  <c r="D31" i="6"/>
  <c r="F30" i="6"/>
  <c r="D30" i="6"/>
  <c r="F29" i="6"/>
  <c r="D29" i="6"/>
  <c r="F28" i="6"/>
  <c r="D28" i="6"/>
  <c r="F27" i="6"/>
  <c r="D27" i="6"/>
  <c r="F26" i="6"/>
  <c r="D26" i="6"/>
  <c r="F25" i="6"/>
  <c r="D25" i="6"/>
  <c r="F24" i="6"/>
  <c r="D24" i="6"/>
  <c r="F23" i="6"/>
  <c r="D23" i="6"/>
  <c r="F22" i="6"/>
  <c r="D22" i="6"/>
  <c r="F21" i="6"/>
  <c r="D21" i="6"/>
  <c r="F20" i="6"/>
  <c r="D20" i="6"/>
  <c r="F19" i="6"/>
  <c r="D19" i="6"/>
  <c r="F18" i="6"/>
  <c r="D18" i="6"/>
  <c r="F17" i="6"/>
  <c r="D17" i="6"/>
  <c r="F16" i="6"/>
  <c r="D16" i="6"/>
  <c r="F15" i="6"/>
  <c r="D15" i="6"/>
  <c r="F14" i="6"/>
  <c r="D14" i="6"/>
  <c r="F13" i="6"/>
  <c r="D13" i="6"/>
  <c r="F12" i="6"/>
  <c r="D12" i="6"/>
  <c r="F11" i="6"/>
  <c r="D11" i="6"/>
  <c r="F10" i="6"/>
  <c r="D10" i="6"/>
  <c r="F9" i="6"/>
  <c r="D9" i="6"/>
  <c r="F8" i="6"/>
  <c r="D8" i="6"/>
  <c r="F7" i="6"/>
  <c r="D7" i="6"/>
  <c r="F6" i="6"/>
  <c r="D6" i="6"/>
  <c r="D49" i="5"/>
  <c r="F49" i="5"/>
  <c r="D23" i="5"/>
  <c r="D30" i="5"/>
  <c r="F30" i="5"/>
  <c r="F81" i="5"/>
  <c r="F80" i="5"/>
  <c r="D80" i="5"/>
  <c r="F79" i="5"/>
  <c r="D79" i="5"/>
  <c r="F78" i="5"/>
  <c r="D78" i="5"/>
  <c r="F77" i="5"/>
  <c r="D77" i="5"/>
  <c r="F76" i="5"/>
  <c r="D76" i="5"/>
  <c r="F75" i="5"/>
  <c r="D75" i="5"/>
  <c r="F74" i="5"/>
  <c r="D74" i="5"/>
  <c r="F73" i="5"/>
  <c r="D73" i="5"/>
  <c r="F72" i="5"/>
  <c r="D72" i="5"/>
  <c r="F71" i="5"/>
  <c r="D71" i="5"/>
  <c r="F70" i="5"/>
  <c r="D70" i="5"/>
  <c r="F69" i="5"/>
  <c r="D69" i="5"/>
  <c r="F68" i="5"/>
  <c r="D68" i="5"/>
  <c r="F67" i="5"/>
  <c r="D67" i="5"/>
  <c r="F66" i="5"/>
  <c r="D66" i="5"/>
  <c r="F65" i="5"/>
  <c r="D65" i="5"/>
  <c r="F64" i="5"/>
  <c r="D64" i="5"/>
  <c r="F63" i="5"/>
  <c r="D63" i="5"/>
  <c r="F62" i="5"/>
  <c r="D62" i="5"/>
  <c r="F61" i="5"/>
  <c r="D61" i="5"/>
  <c r="F60" i="5"/>
  <c r="D60" i="5"/>
  <c r="F59" i="5"/>
  <c r="D59" i="5"/>
  <c r="F58" i="5"/>
  <c r="D58" i="5"/>
  <c r="F57" i="5"/>
  <c r="D57" i="5"/>
  <c r="F56" i="5"/>
  <c r="D56" i="5"/>
  <c r="F55" i="5"/>
  <c r="D55" i="5"/>
  <c r="F54" i="5"/>
  <c r="D54" i="5"/>
  <c r="F53" i="5"/>
  <c r="D53" i="5"/>
  <c r="F52" i="5"/>
  <c r="D52" i="5"/>
  <c r="F51" i="5"/>
  <c r="D51" i="5"/>
  <c r="F50" i="5"/>
  <c r="D50" i="5"/>
  <c r="F48" i="5"/>
  <c r="D48" i="5"/>
  <c r="F47" i="5"/>
  <c r="D47" i="5"/>
  <c r="F46" i="5"/>
  <c r="D46" i="5"/>
  <c r="F45" i="5"/>
  <c r="D45" i="5"/>
  <c r="F44" i="5"/>
  <c r="D44" i="5"/>
  <c r="F43" i="5"/>
  <c r="D43" i="5"/>
  <c r="F42" i="5"/>
  <c r="D42" i="5"/>
  <c r="F41" i="5"/>
  <c r="D41" i="5"/>
  <c r="F40" i="5"/>
  <c r="D40" i="5"/>
  <c r="F39" i="5"/>
  <c r="D39" i="5"/>
  <c r="F38" i="5"/>
  <c r="D38" i="5"/>
  <c r="F37" i="5"/>
  <c r="D37" i="5"/>
  <c r="F36" i="5"/>
  <c r="D36" i="5"/>
  <c r="F35" i="5"/>
  <c r="D35" i="5"/>
  <c r="F34" i="5"/>
  <c r="D34" i="5"/>
  <c r="F33" i="5"/>
  <c r="D33" i="5"/>
  <c r="F32" i="5"/>
  <c r="D32" i="5"/>
  <c r="F31" i="5"/>
  <c r="F29" i="5"/>
  <c r="D29" i="5"/>
  <c r="F28" i="5"/>
  <c r="D28" i="5"/>
  <c r="F27" i="5"/>
  <c r="D27" i="5"/>
  <c r="F26" i="5"/>
  <c r="D26" i="5"/>
  <c r="F25" i="5"/>
  <c r="D25" i="5"/>
  <c r="F24" i="5"/>
  <c r="D24" i="5"/>
  <c r="F23" i="5"/>
  <c r="F22" i="5"/>
  <c r="D22" i="5"/>
  <c r="F21" i="5"/>
  <c r="D21" i="5"/>
  <c r="F20" i="5"/>
  <c r="D20" i="5"/>
  <c r="F19" i="5"/>
  <c r="D19" i="5"/>
  <c r="F18" i="5"/>
  <c r="D18" i="5"/>
  <c r="F17" i="5"/>
  <c r="D17" i="5"/>
  <c r="F16" i="5"/>
  <c r="D16" i="5"/>
  <c r="F15" i="5"/>
  <c r="D15" i="5"/>
  <c r="F14" i="5"/>
  <c r="D14" i="5"/>
  <c r="F13" i="5"/>
  <c r="D13" i="5"/>
  <c r="F12" i="5"/>
  <c r="D12" i="5"/>
  <c r="F11" i="5"/>
  <c r="D11" i="5"/>
  <c r="F10" i="5"/>
  <c r="D10" i="5"/>
  <c r="F9" i="5"/>
  <c r="D9" i="5"/>
  <c r="F8" i="5"/>
  <c r="D8" i="5"/>
  <c r="F7" i="5"/>
  <c r="D7" i="5"/>
  <c r="F6" i="5"/>
  <c r="D6" i="5"/>
  <c r="B31" i="4"/>
  <c r="F31" i="4" s="1"/>
  <c r="F80" i="4"/>
  <c r="F79" i="4"/>
  <c r="D79" i="4"/>
  <c r="F78" i="4"/>
  <c r="D78" i="4"/>
  <c r="F77" i="4"/>
  <c r="D77" i="4"/>
  <c r="F76" i="4"/>
  <c r="D76" i="4"/>
  <c r="F75" i="4"/>
  <c r="D75" i="4"/>
  <c r="F74" i="4"/>
  <c r="D74" i="4"/>
  <c r="F73" i="4"/>
  <c r="D73" i="4"/>
  <c r="F72" i="4"/>
  <c r="D72" i="4"/>
  <c r="F71" i="4"/>
  <c r="D71" i="4"/>
  <c r="F70" i="4"/>
  <c r="D70" i="4"/>
  <c r="F69" i="4"/>
  <c r="D69" i="4"/>
  <c r="F68" i="4"/>
  <c r="D68" i="4"/>
  <c r="F67" i="4"/>
  <c r="D67" i="4"/>
  <c r="F66" i="4"/>
  <c r="D66" i="4"/>
  <c r="F65" i="4"/>
  <c r="D65" i="4"/>
  <c r="F64" i="4"/>
  <c r="D64" i="4"/>
  <c r="F63" i="4"/>
  <c r="D63" i="4"/>
  <c r="F62" i="4"/>
  <c r="D62" i="4"/>
  <c r="F61" i="4"/>
  <c r="D61" i="4"/>
  <c r="F60" i="4"/>
  <c r="D60" i="4"/>
  <c r="F59" i="4"/>
  <c r="D59" i="4"/>
  <c r="F58" i="4"/>
  <c r="D58" i="4"/>
  <c r="F57" i="4"/>
  <c r="D57" i="4"/>
  <c r="F56" i="4"/>
  <c r="D56" i="4"/>
  <c r="F55" i="4"/>
  <c r="D55" i="4"/>
  <c r="F54" i="4"/>
  <c r="D54" i="4"/>
  <c r="F53" i="4"/>
  <c r="D53" i="4"/>
  <c r="F52" i="4"/>
  <c r="D52" i="4"/>
  <c r="F51" i="4"/>
  <c r="D51" i="4"/>
  <c r="F50" i="4"/>
  <c r="D50" i="4"/>
  <c r="F49" i="4"/>
  <c r="D49" i="4"/>
  <c r="F48" i="4"/>
  <c r="D48" i="4"/>
  <c r="F47" i="4"/>
  <c r="D47" i="4"/>
  <c r="F46" i="4"/>
  <c r="D46" i="4"/>
  <c r="F45" i="4"/>
  <c r="D45" i="4"/>
  <c r="F44" i="4"/>
  <c r="D44" i="4"/>
  <c r="F43" i="4"/>
  <c r="D43" i="4"/>
  <c r="F42" i="4"/>
  <c r="D42" i="4"/>
  <c r="F41" i="4"/>
  <c r="D41" i="4"/>
  <c r="F40" i="4"/>
  <c r="D40" i="4"/>
  <c r="F39" i="4"/>
  <c r="D39" i="4"/>
  <c r="F38" i="4"/>
  <c r="D38" i="4"/>
  <c r="F37" i="4"/>
  <c r="D37" i="4"/>
  <c r="F36" i="4"/>
  <c r="D36" i="4"/>
  <c r="F35" i="4"/>
  <c r="D35" i="4"/>
  <c r="F34" i="4"/>
  <c r="D34" i="4"/>
  <c r="F33" i="4"/>
  <c r="D33" i="4"/>
  <c r="F32" i="4"/>
  <c r="D32" i="4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D20" i="4"/>
  <c r="F19" i="4"/>
  <c r="D19" i="4"/>
  <c r="F18" i="4"/>
  <c r="D18" i="4"/>
  <c r="F17" i="4"/>
  <c r="D17" i="4"/>
  <c r="F16" i="4"/>
  <c r="D16" i="4"/>
  <c r="F15" i="4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6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D50" i="2"/>
  <c r="D19" i="2"/>
  <c r="D38" i="2"/>
  <c r="D42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49" i="2"/>
  <c r="D48" i="2"/>
  <c r="D47" i="2"/>
  <c r="D46" i="2"/>
  <c r="D45" i="2"/>
  <c r="D44" i="2"/>
  <c r="D43" i="2"/>
  <c r="D41" i="2"/>
  <c r="D40" i="2"/>
  <c r="D39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" i="1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42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G44" i="12"/>
  <c r="G38" i="12"/>
  <c r="G42" i="12"/>
  <c r="G19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3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F43" i="11"/>
  <c r="F39" i="11"/>
  <c r="F51" i="11"/>
  <c r="F70" i="11"/>
  <c r="F69" i="11"/>
  <c r="F68" i="11"/>
  <c r="F67" i="11"/>
  <c r="F66" i="11"/>
  <c r="F65" i="11"/>
  <c r="F64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0" i="11"/>
  <c r="F49" i="11"/>
  <c r="F48" i="11"/>
  <c r="F47" i="11"/>
  <c r="F46" i="11"/>
  <c r="F45" i="11"/>
  <c r="F44" i="11"/>
  <c r="F42" i="11"/>
  <c r="F40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E17" i="10"/>
  <c r="E67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6" i="10"/>
  <c r="E15" i="10"/>
  <c r="E14" i="10"/>
  <c r="E13" i="10"/>
  <c r="E12" i="10"/>
  <c r="E11" i="10"/>
  <c r="E10" i="10"/>
  <c r="E9" i="10"/>
  <c r="E8" i="10"/>
  <c r="E7" i="10"/>
  <c r="E62" i="9"/>
  <c r="E30" i="9"/>
  <c r="E23" i="9"/>
  <c r="E68" i="9"/>
  <c r="E67" i="9"/>
  <c r="E66" i="9"/>
  <c r="E65" i="9"/>
  <c r="E64" i="9"/>
  <c r="E63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3" i="9"/>
  <c r="E42" i="9"/>
  <c r="E41" i="9"/>
  <c r="E39" i="9"/>
  <c r="E38" i="9"/>
  <c r="E37" i="9"/>
  <c r="E36" i="9"/>
  <c r="E35" i="9"/>
  <c r="E34" i="9"/>
  <c r="E33" i="9"/>
  <c r="E32" i="9"/>
  <c r="E31" i="9"/>
  <c r="E29" i="9"/>
  <c r="E28" i="9"/>
  <c r="E27" i="9"/>
  <c r="E26" i="9"/>
  <c r="E25" i="9"/>
  <c r="E24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D82" i="6" l="1"/>
  <c r="D31" i="5"/>
  <c r="D82" i="5" s="1"/>
  <c r="D31" i="4"/>
  <c r="D81" i="4" s="1"/>
  <c r="E80" i="3"/>
  <c r="D79" i="2"/>
  <c r="D73" i="14"/>
  <c r="D73" i="13"/>
  <c r="G73" i="12"/>
  <c r="F71" i="11"/>
  <c r="E68" i="10"/>
  <c r="E69" i="9"/>
  <c r="D74" i="1" l="1"/>
</calcChain>
</file>

<file path=xl/sharedStrings.xml><?xml version="1.0" encoding="utf-8"?>
<sst xmlns="http://schemas.openxmlformats.org/spreadsheetml/2006/main" count="1483" uniqueCount="130">
  <si>
    <t>CUADERNOS DE COLUMNAS</t>
  </si>
  <si>
    <t>PASTA TERMICA</t>
  </si>
  <si>
    <t>ETIQUETAS</t>
  </si>
  <si>
    <t>CLIPS PARA DOCUMENTOS GRANDES</t>
  </si>
  <si>
    <t>CABLE USB</t>
  </si>
  <si>
    <t>CORRECTOR</t>
  </si>
  <si>
    <t>BANDITAS</t>
  </si>
  <si>
    <t>TINTA PARA SELLOS NEGRA</t>
  </si>
  <si>
    <t>CHINCHES</t>
  </si>
  <si>
    <t>GRAPAS</t>
  </si>
  <si>
    <t>TALONARIOS DE CONSULTAS</t>
  </si>
  <si>
    <t>SOBRES MANILA NORMALES</t>
  </si>
  <si>
    <t>SOBRES MANILA GRANDES</t>
  </si>
  <si>
    <t>CARPETA</t>
  </si>
  <si>
    <t>ALFILERES</t>
  </si>
  <si>
    <t>ROLLO DE PAPEL PARA IMPRESORA PEQUEÑA DE LABORATORIO</t>
  </si>
  <si>
    <t>PAPEL CARBON</t>
  </si>
  <si>
    <t>CINTA PARA MAQUINA</t>
  </si>
  <si>
    <t>CINTA PARA IMPRESORA</t>
  </si>
  <si>
    <t>LAPICES</t>
  </si>
  <si>
    <t>MARCADORES STABILO</t>
  </si>
  <si>
    <t>TINTA ROLLON AZUL</t>
  </si>
  <si>
    <t>CAMARA MICRO-WEBCAM</t>
  </si>
  <si>
    <t>BATERIAS DURACEL AAA</t>
  </si>
  <si>
    <t>BATERIAS DURACEL AA</t>
  </si>
  <si>
    <t>CINTA ADHESIVA</t>
  </si>
  <si>
    <t>PAPEL CONTINUO</t>
  </si>
  <si>
    <t>INVENTARIO DE MATERIALES DE OFICINA</t>
  </si>
  <si>
    <t>DESCRIPCION</t>
  </si>
  <si>
    <t>CANTIDAD</t>
  </si>
  <si>
    <t>VALOR UNITARIO</t>
  </si>
  <si>
    <t>VALOR NETO</t>
  </si>
  <si>
    <t>TAL0NARIO DE ANALITICAS</t>
  </si>
  <si>
    <t>TOTAL</t>
  </si>
  <si>
    <t>BOLIGRAFO</t>
  </si>
  <si>
    <t>SACAGRAPAS</t>
  </si>
  <si>
    <t>SACAPUNTAS</t>
  </si>
  <si>
    <t>SELLO NUMERICO GRANDE</t>
  </si>
  <si>
    <t>SELLO NUMERICO PEQUEÑO</t>
  </si>
  <si>
    <t>THONER CF217X</t>
  </si>
  <si>
    <t>CLIPS PARA DOCUMENTOS PEQUEÑO</t>
  </si>
  <si>
    <r>
      <t>TONER CARTIDGE</t>
    </r>
    <r>
      <rPr>
        <sz val="14"/>
        <color theme="1"/>
        <rFont val="Calibri"/>
        <family val="2"/>
        <scheme val="minor"/>
      </rPr>
      <t xml:space="preserve"> LHCF279A</t>
    </r>
  </si>
  <si>
    <t>MAUSE</t>
  </si>
  <si>
    <t>CINTA DOBLE CARA</t>
  </si>
  <si>
    <t>SILICON LIQUIDO</t>
  </si>
  <si>
    <t>CARTULINAS</t>
  </si>
  <si>
    <t>Dr. Jorge Ricardo Dominguez</t>
  </si>
  <si>
    <t>Encda. Administrativa</t>
  </si>
  <si>
    <t xml:space="preserve">                               Director</t>
  </si>
  <si>
    <t>INVENTARIO DE MATERIALES GASTABLES Y SUMINISTROS</t>
  </si>
  <si>
    <t>TINTA PARA IMPRESORA EPSON ROJA 664</t>
  </si>
  <si>
    <t>TINTA PARA IMPRESORA EPSON AMARILLA 644</t>
  </si>
  <si>
    <t>TINTA PARA IMPRESORA EPSON AZUL 644</t>
  </si>
  <si>
    <t>TINTA PARA IMPRESORA EPSON NEGRA 644</t>
  </si>
  <si>
    <t>TINTA PARA IMPRESORA EPSON AMARILLA 544</t>
  </si>
  <si>
    <t>TINTA PARA IMPRESORA EPSON AZUL 544</t>
  </si>
  <si>
    <r>
      <t>TONER CARTIDGE</t>
    </r>
    <r>
      <rPr>
        <sz val="14"/>
        <color theme="1"/>
        <rFont val="Calibri"/>
        <family val="2"/>
        <scheme val="minor"/>
      </rPr>
      <t xml:space="preserve"> CF219A</t>
    </r>
  </si>
  <si>
    <t>CLIC DE METAL PARA PAPEL  33.</t>
  </si>
  <si>
    <t>CLIC DE METAL PARA PAPEL  50.</t>
  </si>
  <si>
    <t>CUADERNO 200 PG.</t>
  </si>
  <si>
    <t>FOLDER DE BOLSILLO.</t>
  </si>
  <si>
    <t>FOLDER.</t>
  </si>
  <si>
    <t>GANCHOS PARA CARPETAS MACHO Y HEMBRAS</t>
  </si>
  <si>
    <t>HOJAS BOM LARGAS 81/2X14</t>
  </si>
  <si>
    <t>HOJAS BOM NORMAL  8 1/2 X11</t>
  </si>
  <si>
    <t>RECORD 500.</t>
  </si>
  <si>
    <t>TINTA P/SELLO  AZUL.</t>
  </si>
  <si>
    <t>LICDA. Alicia Mdes Arias</t>
  </si>
  <si>
    <t>CARTUCHO DE CINTA EPSON 8750</t>
  </si>
  <si>
    <t>AL 25 DE julio 2024</t>
  </si>
  <si>
    <t>AL 25 DE AGOSTO 2024</t>
  </si>
  <si>
    <t>cinta doble cara 2 a 275</t>
  </si>
  <si>
    <t>cinta invicible chiquita 1</t>
  </si>
  <si>
    <t>CALCULADORA</t>
  </si>
  <si>
    <t>TINTA PARA IMPRESORA EPSON NEGRA 544</t>
  </si>
  <si>
    <t>TINTA PARA IMPRESORA EPSON ROJA 544</t>
  </si>
  <si>
    <t>INVENTARIO DE MATERIALES GASTABLES Y SUMINISTROS DE OFICINAS.</t>
  </si>
  <si>
    <t>ENCDA.DE CONTABILIDAD.</t>
  </si>
  <si>
    <t>LICDA.SORAIDA RODRIGUEZ JIMENEZ.</t>
  </si>
  <si>
    <t xml:space="preserve">                    Dr. Jorge Ricardo Dominguez</t>
  </si>
  <si>
    <t xml:space="preserve">                                                   Director.</t>
  </si>
  <si>
    <t xml:space="preserve">                                     REALIZADOS  POR:</t>
  </si>
  <si>
    <t>SOBRES PARA CARTA.</t>
  </si>
  <si>
    <t>RECIBO CON COPIA ONDONTOLOGIA.</t>
  </si>
  <si>
    <t>NOTA ADH AMARILLA</t>
  </si>
  <si>
    <t>AL 25 DE SEPTIEMBRE  2024.</t>
  </si>
  <si>
    <t>AL 25 DE OCTUBRE  2024.</t>
  </si>
  <si>
    <t>CINTA ADHESIVA CHIQUITA</t>
  </si>
  <si>
    <t>RECIBO CON COPIA SONOGRAFIA.</t>
  </si>
  <si>
    <t>CLIPS PARA DOCUMENTOS PEQUEÑO 41.</t>
  </si>
  <si>
    <t>CLIPS PARA DOCUMENTOS GRANDES 51.</t>
  </si>
  <si>
    <t xml:space="preserve">  Dr. Jorge Ricardo Dominguez</t>
  </si>
  <si>
    <t xml:space="preserve">                        Director.</t>
  </si>
  <si>
    <t>AL 25 DE NOVIEMBRE  2024.</t>
  </si>
  <si>
    <t>PAPEL FOTOGRAFICO PARA SONOGRAFIA</t>
  </si>
  <si>
    <t>AL 25 DE DICIEMBRE  2024.</t>
  </si>
  <si>
    <t>SERRADURA DE GAVETA</t>
  </si>
  <si>
    <t>LICDA.Soraida Rodriguez Jimenez.</t>
  </si>
  <si>
    <t xml:space="preserve">            Contador/a.</t>
  </si>
  <si>
    <t>PAPEL DE PLATIFICAR</t>
  </si>
  <si>
    <t>RESALTADORE</t>
  </si>
  <si>
    <t>MARCADOR NEGRO</t>
  </si>
  <si>
    <t>CINTA ADHESIVA NORMAL.</t>
  </si>
  <si>
    <t>CINTA ADHESIVA GRANDE.</t>
  </si>
  <si>
    <t>MARCADORES STABILO PERMANENTE</t>
  </si>
  <si>
    <t>GASTOS DIARIO.</t>
  </si>
  <si>
    <t>CANTIDAD FINAL</t>
  </si>
  <si>
    <t>EXTENSIONES ELECTRICAS.</t>
  </si>
  <si>
    <t>RECIBO CON COPIA FACTURACION.</t>
  </si>
  <si>
    <t>MARCADOR NEGRO Y UN VERDE</t>
  </si>
  <si>
    <t>MARCADOR  VERDE</t>
  </si>
  <si>
    <t xml:space="preserve"> </t>
  </si>
  <si>
    <t>FACTURA PARA FACTURACION</t>
  </si>
  <si>
    <t>TALONARIO DE ANALITICA.</t>
  </si>
  <si>
    <t>TALONARIO RECETARIO.</t>
  </si>
  <si>
    <t>TALONARIO PARA ODONTOLOGIA.</t>
  </si>
  <si>
    <t>TALONARIO PARA ATENCION A EXTRANJEROS.</t>
  </si>
  <si>
    <t>TALONARIO DE RECIBO PARA ATENCION A EXTRANJEROS.</t>
  </si>
  <si>
    <t>FORMULARIO DE REFERENCIA Y CONTRA REFERENCIA.</t>
  </si>
  <si>
    <t>Restauracion.</t>
  </si>
  <si>
    <t>Municipal</t>
  </si>
  <si>
    <t xml:space="preserve">                             Hospital </t>
  </si>
  <si>
    <t>CONCEPTO</t>
  </si>
  <si>
    <t xml:space="preserve">SALIDA </t>
  </si>
  <si>
    <t>FIRMA</t>
  </si>
  <si>
    <t>FECHA</t>
  </si>
  <si>
    <t xml:space="preserve"> RECIBO PARA ATENCION A EXTRANJEROS.</t>
  </si>
  <si>
    <t>Republica Dominicana</t>
  </si>
  <si>
    <t>SERVICIO NACIONAL DE SALUD</t>
  </si>
  <si>
    <t xml:space="preserve">                             Hospital Municipal Restauracion.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</si>
</sst>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44" fontId="0" fillId="0" borderId="1" xfId="1" applyFont="1" applyBorder="1" applyAlignment="1">
      <alignment horizontal="left"/>
    </xf>
    <xf numFmtId="4" fontId="0" fillId="0" borderId="1" xfId="0" applyNumberForma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0" applyNumberFormat="1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/>
    <xf numFmtId="0" fontId="0" fillId="0" borderId="1" xfId="0" applyBorder="1"/>
    <xf numFmtId="0" fontId="2" fillId="0" borderId="1" xfId="0" applyFont="1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8" fillId="0" borderId="0" xfId="0" applyFont="1" applyAlignment="1"/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17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2</xdr:row>
      <xdr:rowOff>161926</xdr:rowOff>
    </xdr:from>
    <xdr:to>
      <xdr:col>1</xdr:col>
      <xdr:colOff>2600326</xdr:colOff>
      <xdr:row>6</xdr:row>
      <xdr:rowOff>11379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6" y="542926"/>
          <a:ext cx="2552700" cy="611453"/>
        </a:xfrm>
        <a:prstGeom prst="rect">
          <a:avLst/>
        </a:prstGeom>
      </xdr:spPr>
    </xdr:pic>
    <xdr:clientData/>
  </xdr:twoCellAnchor>
  <xdr:twoCellAnchor editAs="oneCell">
    <xdr:from>
      <xdr:col>1</xdr:col>
      <xdr:colOff>3219450</xdr:colOff>
      <xdr:row>4</xdr:row>
      <xdr:rowOff>76200</xdr:rowOff>
    </xdr:from>
    <xdr:to>
      <xdr:col>3</xdr:col>
      <xdr:colOff>91567</xdr:colOff>
      <xdr:row>6</xdr:row>
      <xdr:rowOff>36606</xdr:rowOff>
    </xdr:to>
    <xdr:pic>
      <xdr:nvPicPr>
        <xdr:cNvPr id="3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81450" y="838200"/>
          <a:ext cx="1625092" cy="341406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3</xdr:row>
      <xdr:rowOff>28575</xdr:rowOff>
    </xdr:from>
    <xdr:to>
      <xdr:col>4</xdr:col>
      <xdr:colOff>942975</xdr:colOff>
      <xdr:row>7</xdr:row>
      <xdr:rowOff>57517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48350" y="600075"/>
          <a:ext cx="1533525" cy="7909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workbookViewId="0">
      <selection sqref="A1:E81"/>
    </sheetView>
  </sheetViews>
  <sheetFormatPr baseColWidth="10" defaultRowHeight="15" x14ac:dyDescent="0.25"/>
  <cols>
    <col min="1" max="1" width="39.5703125" customWidth="1"/>
    <col min="2" max="2" width="15.42578125" customWidth="1"/>
    <col min="4" max="4" width="14.42578125" customWidth="1"/>
  </cols>
  <sheetData>
    <row r="1" spans="1:7" x14ac:dyDescent="0.25">
      <c r="A1" s="33" t="s">
        <v>27</v>
      </c>
      <c r="B1" s="33"/>
      <c r="C1" s="33"/>
      <c r="D1" s="33"/>
    </row>
    <row r="2" spans="1:7" x14ac:dyDescent="0.25">
      <c r="A2" s="34">
        <v>45682</v>
      </c>
      <c r="B2" s="35"/>
      <c r="C2" s="35"/>
      <c r="D2" s="35"/>
    </row>
    <row r="3" spans="1:7" x14ac:dyDescent="0.25">
      <c r="A3" s="9" t="s">
        <v>28</v>
      </c>
      <c r="B3" s="9" t="s">
        <v>29</v>
      </c>
      <c r="C3" s="9" t="s">
        <v>30</v>
      </c>
      <c r="D3" s="9" t="s">
        <v>31</v>
      </c>
    </row>
    <row r="4" spans="1:7" x14ac:dyDescent="0.25">
      <c r="A4" s="5" t="s">
        <v>14</v>
      </c>
      <c r="B4" s="4">
        <v>2</v>
      </c>
      <c r="C4" s="7">
        <v>10</v>
      </c>
      <c r="D4" s="6">
        <f>+B4*C4</f>
        <v>20</v>
      </c>
      <c r="F4" s="2"/>
      <c r="G4" s="2"/>
    </row>
    <row r="5" spans="1:7" x14ac:dyDescent="0.25">
      <c r="A5" s="5" t="s">
        <v>6</v>
      </c>
      <c r="B5" s="4">
        <v>2</v>
      </c>
      <c r="C5" s="7">
        <v>59.32</v>
      </c>
      <c r="D5" s="6">
        <f t="shared" ref="D5:D68" si="0">+B5*C5</f>
        <v>118.64</v>
      </c>
      <c r="F5" s="2"/>
      <c r="G5" s="2"/>
    </row>
    <row r="6" spans="1:7" x14ac:dyDescent="0.25">
      <c r="A6" s="5" t="s">
        <v>24</v>
      </c>
      <c r="B6" s="4">
        <v>12</v>
      </c>
      <c r="C6" s="7">
        <v>50</v>
      </c>
      <c r="D6" s="6">
        <f t="shared" si="0"/>
        <v>600</v>
      </c>
      <c r="F6" s="2"/>
      <c r="G6" s="2"/>
    </row>
    <row r="7" spans="1:7" x14ac:dyDescent="0.25">
      <c r="A7" s="5" t="s">
        <v>23</v>
      </c>
      <c r="B7" s="4">
        <v>9</v>
      </c>
      <c r="C7" s="7">
        <v>50</v>
      </c>
      <c r="D7" s="6">
        <f t="shared" si="0"/>
        <v>450</v>
      </c>
      <c r="F7" s="2"/>
      <c r="G7" s="2"/>
    </row>
    <row r="8" spans="1:7" x14ac:dyDescent="0.25">
      <c r="A8" s="5" t="s">
        <v>34</v>
      </c>
      <c r="B8" s="4">
        <v>32</v>
      </c>
      <c r="C8" s="7">
        <v>10.83</v>
      </c>
      <c r="D8" s="6">
        <f t="shared" si="0"/>
        <v>346.56</v>
      </c>
      <c r="F8" s="2"/>
      <c r="G8" s="2"/>
    </row>
    <row r="9" spans="1:7" x14ac:dyDescent="0.25">
      <c r="A9" s="5" t="s">
        <v>4</v>
      </c>
      <c r="B9" s="4">
        <v>2</v>
      </c>
      <c r="C9" s="7">
        <v>85</v>
      </c>
      <c r="D9" s="6">
        <f t="shared" si="0"/>
        <v>170</v>
      </c>
    </row>
    <row r="10" spans="1:7" x14ac:dyDescent="0.25">
      <c r="A10" s="5" t="s">
        <v>22</v>
      </c>
      <c r="B10" s="4">
        <v>1</v>
      </c>
      <c r="C10" s="7">
        <v>405</v>
      </c>
      <c r="D10" s="6">
        <f t="shared" si="0"/>
        <v>405</v>
      </c>
    </row>
    <row r="11" spans="1:7" x14ac:dyDescent="0.25">
      <c r="A11" s="5" t="s">
        <v>13</v>
      </c>
      <c r="B11" s="4">
        <v>1</v>
      </c>
      <c r="C11" s="7">
        <v>450</v>
      </c>
      <c r="D11" s="6">
        <f t="shared" si="0"/>
        <v>450</v>
      </c>
      <c r="F11" s="2"/>
      <c r="G11" s="2"/>
    </row>
    <row r="12" spans="1:7" x14ac:dyDescent="0.25">
      <c r="A12" s="5" t="s">
        <v>45</v>
      </c>
      <c r="B12" s="4">
        <v>4</v>
      </c>
      <c r="C12" s="7">
        <v>40</v>
      </c>
      <c r="D12" s="6">
        <f t="shared" si="0"/>
        <v>160</v>
      </c>
      <c r="F12" s="2"/>
      <c r="G12" s="2"/>
    </row>
    <row r="13" spans="1:7" x14ac:dyDescent="0.25">
      <c r="A13" s="5" t="s">
        <v>68</v>
      </c>
      <c r="B13" s="4">
        <v>3</v>
      </c>
      <c r="C13" s="7">
        <v>315</v>
      </c>
      <c r="D13" s="6">
        <f t="shared" si="0"/>
        <v>945</v>
      </c>
      <c r="F13" s="2"/>
      <c r="G13" s="2"/>
    </row>
    <row r="14" spans="1:7" x14ac:dyDescent="0.25">
      <c r="A14" s="5" t="s">
        <v>73</v>
      </c>
      <c r="B14" s="4">
        <v>1</v>
      </c>
      <c r="C14" s="7">
        <v>367.5</v>
      </c>
      <c r="D14" s="6">
        <f t="shared" si="0"/>
        <v>367.5</v>
      </c>
      <c r="F14" s="2"/>
      <c r="G14" s="2"/>
    </row>
    <row r="15" spans="1:7" x14ac:dyDescent="0.25">
      <c r="A15" s="5" t="s">
        <v>8</v>
      </c>
      <c r="B15" s="4">
        <v>2.02</v>
      </c>
      <c r="C15" s="7">
        <v>80</v>
      </c>
      <c r="D15" s="6">
        <f t="shared" si="0"/>
        <v>161.6</v>
      </c>
      <c r="F15" s="2"/>
      <c r="G15" s="2"/>
    </row>
    <row r="16" spans="1:7" x14ac:dyDescent="0.25">
      <c r="A16" s="5" t="s">
        <v>87</v>
      </c>
      <c r="B16" s="4">
        <v>1</v>
      </c>
      <c r="C16" s="7">
        <v>60</v>
      </c>
      <c r="D16" s="6">
        <f t="shared" si="0"/>
        <v>60</v>
      </c>
      <c r="F16" s="2"/>
      <c r="G16" s="2"/>
    </row>
    <row r="17" spans="1:7" x14ac:dyDescent="0.25">
      <c r="A17" s="5" t="s">
        <v>25</v>
      </c>
      <c r="B17" s="4">
        <v>1</v>
      </c>
      <c r="C17" s="7">
        <v>85</v>
      </c>
      <c r="D17" s="6">
        <f t="shared" si="0"/>
        <v>85</v>
      </c>
      <c r="F17" s="2"/>
      <c r="G17" s="2"/>
    </row>
    <row r="18" spans="1:7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  <c r="F18" s="2"/>
      <c r="G18" s="2"/>
    </row>
    <row r="19" spans="1:7" x14ac:dyDescent="0.25">
      <c r="A19" s="5" t="s">
        <v>17</v>
      </c>
      <c r="B19" s="4">
        <v>2</v>
      </c>
      <c r="C19" s="7">
        <v>50</v>
      </c>
      <c r="D19" s="6">
        <f t="shared" si="0"/>
        <v>100</v>
      </c>
      <c r="F19" s="2"/>
      <c r="G19" s="2"/>
    </row>
    <row r="20" spans="1:7" x14ac:dyDescent="0.25">
      <c r="A20" s="5" t="s">
        <v>57</v>
      </c>
      <c r="B20" s="4">
        <v>0.5</v>
      </c>
      <c r="C20" s="7">
        <v>10</v>
      </c>
      <c r="D20" s="6">
        <f t="shared" si="0"/>
        <v>5</v>
      </c>
      <c r="F20" s="2"/>
      <c r="G20" s="2"/>
    </row>
    <row r="21" spans="1:7" x14ac:dyDescent="0.25">
      <c r="A21" s="5" t="s">
        <v>58</v>
      </c>
      <c r="B21" s="4">
        <v>1</v>
      </c>
      <c r="C21" s="7">
        <v>55</v>
      </c>
      <c r="D21" s="6">
        <f t="shared" si="0"/>
        <v>55</v>
      </c>
      <c r="F21" s="2"/>
      <c r="G21" s="2"/>
    </row>
    <row r="22" spans="1:7" x14ac:dyDescent="0.25">
      <c r="A22" s="5" t="s">
        <v>89</v>
      </c>
      <c r="B22" s="4">
        <v>9</v>
      </c>
      <c r="C22" s="7">
        <v>10</v>
      </c>
      <c r="D22" s="6">
        <f t="shared" si="0"/>
        <v>90</v>
      </c>
      <c r="F22" s="2"/>
      <c r="G22" s="2"/>
    </row>
    <row r="23" spans="1:7" x14ac:dyDescent="0.25">
      <c r="A23" s="5" t="s">
        <v>90</v>
      </c>
      <c r="B23" s="4">
        <v>7</v>
      </c>
      <c r="C23" s="7">
        <v>20</v>
      </c>
      <c r="D23" s="6">
        <f t="shared" si="0"/>
        <v>140</v>
      </c>
      <c r="F23" s="2"/>
      <c r="G23" s="2"/>
    </row>
    <row r="24" spans="1:7" x14ac:dyDescent="0.25">
      <c r="A24" s="5" t="s">
        <v>5</v>
      </c>
      <c r="B24" s="4">
        <v>1</v>
      </c>
      <c r="C24" s="7">
        <v>50</v>
      </c>
      <c r="D24" s="6">
        <f t="shared" si="0"/>
        <v>50</v>
      </c>
    </row>
    <row r="25" spans="1:7" x14ac:dyDescent="0.25">
      <c r="A25" s="5" t="s">
        <v>59</v>
      </c>
      <c r="B25" s="4">
        <v>1</v>
      </c>
      <c r="C25" s="7">
        <v>75</v>
      </c>
      <c r="D25" s="6">
        <f t="shared" si="0"/>
        <v>75</v>
      </c>
    </row>
    <row r="26" spans="1:7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7" x14ac:dyDescent="0.25">
      <c r="A27" s="5" t="s">
        <v>2</v>
      </c>
      <c r="B27" s="4">
        <v>550</v>
      </c>
      <c r="C27" s="7">
        <v>15</v>
      </c>
      <c r="D27" s="6">
        <f t="shared" si="0"/>
        <v>8250</v>
      </c>
    </row>
    <row r="28" spans="1:7" x14ac:dyDescent="0.25">
      <c r="A28" s="5" t="s">
        <v>60</v>
      </c>
      <c r="B28" s="4">
        <v>7</v>
      </c>
      <c r="C28" s="7">
        <v>10.25</v>
      </c>
      <c r="D28" s="6">
        <f t="shared" si="0"/>
        <v>71.75</v>
      </c>
    </row>
    <row r="29" spans="1:7" x14ac:dyDescent="0.25">
      <c r="A29" s="5" t="s">
        <v>61</v>
      </c>
      <c r="B29" s="4">
        <v>290</v>
      </c>
      <c r="C29" s="7">
        <v>4.45</v>
      </c>
      <c r="D29" s="6">
        <f t="shared" si="0"/>
        <v>1290.5</v>
      </c>
    </row>
    <row r="30" spans="1:7" x14ac:dyDescent="0.25">
      <c r="A30" s="5" t="s">
        <v>62</v>
      </c>
      <c r="B30" s="4">
        <v>2</v>
      </c>
      <c r="C30" s="7">
        <v>295</v>
      </c>
      <c r="D30" s="6">
        <f t="shared" si="0"/>
        <v>590</v>
      </c>
    </row>
    <row r="31" spans="1:7" x14ac:dyDescent="0.25">
      <c r="A31" s="5" t="s">
        <v>9</v>
      </c>
      <c r="B31" s="4">
        <v>3.5</v>
      </c>
      <c r="C31" s="7">
        <v>76</v>
      </c>
      <c r="D31" s="6">
        <f t="shared" si="0"/>
        <v>266</v>
      </c>
    </row>
    <row r="32" spans="1:7" x14ac:dyDescent="0.25">
      <c r="A32" s="5" t="s">
        <v>63</v>
      </c>
      <c r="B32" s="4">
        <v>9.65</v>
      </c>
      <c r="C32" s="7">
        <v>570</v>
      </c>
      <c r="D32" s="6">
        <f t="shared" si="0"/>
        <v>5500.5</v>
      </c>
    </row>
    <row r="33" spans="1:4" x14ac:dyDescent="0.25">
      <c r="A33" s="5" t="s">
        <v>64</v>
      </c>
      <c r="B33" s="4">
        <v>16.5</v>
      </c>
      <c r="C33" s="7">
        <v>300</v>
      </c>
      <c r="D33" s="6">
        <f t="shared" si="0"/>
        <v>4950</v>
      </c>
    </row>
    <row r="34" spans="1:4" x14ac:dyDescent="0.25">
      <c r="A34" s="5" t="s">
        <v>19</v>
      </c>
      <c r="B34" s="4">
        <v>16</v>
      </c>
      <c r="C34" s="7">
        <v>14.17</v>
      </c>
      <c r="D34" s="6">
        <f t="shared" si="0"/>
        <v>226.72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20</v>
      </c>
      <c r="B36" s="4">
        <v>5</v>
      </c>
      <c r="C36" s="7">
        <v>39.659999999999997</v>
      </c>
      <c r="D36" s="6">
        <f t="shared" si="0"/>
        <v>198.29999999999998</v>
      </c>
    </row>
    <row r="37" spans="1:4" x14ac:dyDescent="0.25">
      <c r="A37" s="5" t="s">
        <v>84</v>
      </c>
      <c r="B37" s="4">
        <v>3</v>
      </c>
      <c r="C37" s="7">
        <v>29.66</v>
      </c>
      <c r="D37" s="6">
        <f t="shared" si="0"/>
        <v>88.98</v>
      </c>
    </row>
    <row r="38" spans="1:4" x14ac:dyDescent="0.25">
      <c r="A38" s="5" t="s">
        <v>16</v>
      </c>
      <c r="B38" s="4">
        <v>0.25</v>
      </c>
      <c r="C38" s="7">
        <v>1000</v>
      </c>
      <c r="D38" s="6">
        <f t="shared" si="0"/>
        <v>250</v>
      </c>
    </row>
    <row r="39" spans="1:4" x14ac:dyDescent="0.25">
      <c r="A39" s="5" t="s">
        <v>26</v>
      </c>
      <c r="B39" s="4">
        <v>1</v>
      </c>
      <c r="C39" s="7">
        <v>1160</v>
      </c>
      <c r="D39" s="6">
        <f t="shared" si="0"/>
        <v>1160</v>
      </c>
    </row>
    <row r="40" spans="1:4" x14ac:dyDescent="0.25">
      <c r="A40" s="5" t="s">
        <v>94</v>
      </c>
      <c r="B40" s="4">
        <v>8</v>
      </c>
      <c r="C40" s="7">
        <v>705</v>
      </c>
      <c r="D40" s="6">
        <f t="shared" si="0"/>
        <v>5640</v>
      </c>
    </row>
    <row r="41" spans="1:4" x14ac:dyDescent="0.25">
      <c r="A41" s="5" t="s">
        <v>1</v>
      </c>
      <c r="B41" s="4">
        <v>1.5</v>
      </c>
      <c r="C41" s="7">
        <v>150</v>
      </c>
      <c r="D41" s="6">
        <f t="shared" si="0"/>
        <v>225</v>
      </c>
    </row>
    <row r="42" spans="1:4" x14ac:dyDescent="0.25">
      <c r="A42" s="5" t="s">
        <v>88</v>
      </c>
      <c r="B42" s="4">
        <v>5</v>
      </c>
      <c r="C42" s="7">
        <v>10</v>
      </c>
      <c r="D42" s="6">
        <f t="shared" si="0"/>
        <v>50</v>
      </c>
    </row>
    <row r="43" spans="1:4" x14ac:dyDescent="0.25">
      <c r="A43" s="5" t="s">
        <v>83</v>
      </c>
      <c r="B43" s="4">
        <v>7</v>
      </c>
      <c r="C43" s="7">
        <v>10</v>
      </c>
      <c r="D43" s="6">
        <f t="shared" si="0"/>
        <v>70</v>
      </c>
    </row>
    <row r="44" spans="1:4" x14ac:dyDescent="0.25">
      <c r="A44" s="5" t="s">
        <v>65</v>
      </c>
      <c r="B44" s="4">
        <v>1</v>
      </c>
      <c r="C44" s="7">
        <v>525</v>
      </c>
      <c r="D44" s="6">
        <f t="shared" si="0"/>
        <v>525</v>
      </c>
    </row>
    <row r="45" spans="1:4" x14ac:dyDescent="0.25">
      <c r="A45" s="5" t="s">
        <v>15</v>
      </c>
      <c r="B45" s="4">
        <v>8</v>
      </c>
      <c r="C45" s="7">
        <v>50</v>
      </c>
      <c r="D45" s="6">
        <f t="shared" si="0"/>
        <v>400</v>
      </c>
    </row>
    <row r="46" spans="1:4" x14ac:dyDescent="0.25">
      <c r="A46" s="5" t="s">
        <v>35</v>
      </c>
      <c r="B46" s="4">
        <v>2</v>
      </c>
      <c r="C46" s="7">
        <v>30</v>
      </c>
      <c r="D46" s="6">
        <f t="shared" si="0"/>
        <v>60</v>
      </c>
    </row>
    <row r="47" spans="1:4" x14ac:dyDescent="0.25">
      <c r="A47" s="5" t="s">
        <v>36</v>
      </c>
      <c r="B47" s="4">
        <v>1</v>
      </c>
      <c r="C47" s="7">
        <v>10.01</v>
      </c>
      <c r="D47" s="6">
        <f t="shared" si="0"/>
        <v>10.01</v>
      </c>
    </row>
    <row r="48" spans="1:4" x14ac:dyDescent="0.25">
      <c r="A48" s="5" t="s">
        <v>37</v>
      </c>
      <c r="B48" s="4">
        <v>1</v>
      </c>
      <c r="C48" s="7">
        <v>150</v>
      </c>
      <c r="D48" s="6">
        <f t="shared" si="0"/>
        <v>150</v>
      </c>
    </row>
    <row r="49" spans="1:7" x14ac:dyDescent="0.25">
      <c r="A49" s="5" t="s">
        <v>38</v>
      </c>
      <c r="B49" s="4">
        <v>1</v>
      </c>
      <c r="C49" s="7">
        <v>65</v>
      </c>
      <c r="D49" s="6">
        <f t="shared" si="0"/>
        <v>65</v>
      </c>
    </row>
    <row r="50" spans="1:7" x14ac:dyDescent="0.25">
      <c r="A50" s="5" t="s">
        <v>12</v>
      </c>
      <c r="B50" s="4">
        <v>17</v>
      </c>
      <c r="C50" s="7">
        <v>35.9</v>
      </c>
      <c r="D50" s="6">
        <f t="shared" si="0"/>
        <v>610.29999999999995</v>
      </c>
    </row>
    <row r="51" spans="1:7" x14ac:dyDescent="0.25">
      <c r="A51" s="5" t="s">
        <v>82</v>
      </c>
      <c r="B51" s="4">
        <v>98</v>
      </c>
      <c r="C51" s="7">
        <v>8.5</v>
      </c>
      <c r="D51" s="6">
        <f t="shared" si="0"/>
        <v>833</v>
      </c>
    </row>
    <row r="52" spans="1:7" x14ac:dyDescent="0.25">
      <c r="A52" s="5" t="s">
        <v>11</v>
      </c>
      <c r="B52" s="4">
        <v>15</v>
      </c>
      <c r="C52" s="7">
        <v>35.9</v>
      </c>
      <c r="D52" s="6">
        <f t="shared" si="0"/>
        <v>538.5</v>
      </c>
    </row>
    <row r="53" spans="1:7" x14ac:dyDescent="0.25">
      <c r="A53" s="5" t="s">
        <v>32</v>
      </c>
      <c r="B53" s="4">
        <v>0</v>
      </c>
      <c r="C53" s="7">
        <v>50</v>
      </c>
      <c r="D53" s="6">
        <f t="shared" si="0"/>
        <v>0</v>
      </c>
    </row>
    <row r="54" spans="1:7" x14ac:dyDescent="0.25">
      <c r="A54" s="5" t="s">
        <v>10</v>
      </c>
      <c r="B54" s="4">
        <v>0</v>
      </c>
      <c r="C54" s="7">
        <v>50</v>
      </c>
      <c r="D54" s="6">
        <f t="shared" si="0"/>
        <v>0</v>
      </c>
    </row>
    <row r="55" spans="1:7" x14ac:dyDescent="0.25">
      <c r="A55" s="5" t="s">
        <v>39</v>
      </c>
      <c r="B55" s="4">
        <v>2</v>
      </c>
      <c r="C55" s="7">
        <v>1495</v>
      </c>
      <c r="D55" s="6">
        <f t="shared" si="0"/>
        <v>2990</v>
      </c>
    </row>
    <row r="56" spans="1:7" x14ac:dyDescent="0.25">
      <c r="A56" s="5" t="s">
        <v>51</v>
      </c>
      <c r="B56" s="4">
        <v>0.65</v>
      </c>
      <c r="C56" s="7">
        <v>700</v>
      </c>
      <c r="D56" s="6">
        <f t="shared" si="0"/>
        <v>455</v>
      </c>
    </row>
    <row r="57" spans="1:7" x14ac:dyDescent="0.25">
      <c r="A57" s="5" t="s">
        <v>52</v>
      </c>
      <c r="B57" s="4">
        <v>0.3</v>
      </c>
      <c r="C57" s="7">
        <v>750</v>
      </c>
      <c r="D57" s="6">
        <f t="shared" si="0"/>
        <v>225</v>
      </c>
    </row>
    <row r="58" spans="1:7" x14ac:dyDescent="0.25">
      <c r="A58" s="5" t="s">
        <v>53</v>
      </c>
      <c r="B58" s="4">
        <v>0.3</v>
      </c>
      <c r="C58" s="7">
        <v>750</v>
      </c>
      <c r="D58" s="6">
        <f t="shared" si="0"/>
        <v>225</v>
      </c>
    </row>
    <row r="59" spans="1:7" x14ac:dyDescent="0.25">
      <c r="A59" s="5" t="s">
        <v>50</v>
      </c>
      <c r="B59" s="4">
        <v>1</v>
      </c>
      <c r="C59" s="7">
        <v>750</v>
      </c>
      <c r="D59" s="6">
        <f t="shared" si="0"/>
        <v>750</v>
      </c>
    </row>
    <row r="60" spans="1:7" x14ac:dyDescent="0.25">
      <c r="A60" s="5" t="s">
        <v>54</v>
      </c>
      <c r="B60" s="4">
        <v>2</v>
      </c>
      <c r="C60" s="7">
        <v>705</v>
      </c>
      <c r="D60" s="6">
        <f t="shared" si="0"/>
        <v>1410</v>
      </c>
    </row>
    <row r="61" spans="1:7" x14ac:dyDescent="0.25">
      <c r="A61" s="5" t="s">
        <v>55</v>
      </c>
      <c r="B61" s="4">
        <v>1.25</v>
      </c>
      <c r="C61" s="7">
        <v>705</v>
      </c>
      <c r="D61" s="6">
        <f t="shared" si="0"/>
        <v>881.25</v>
      </c>
    </row>
    <row r="62" spans="1:7" x14ac:dyDescent="0.25">
      <c r="A62" s="5" t="s">
        <v>74</v>
      </c>
      <c r="B62" s="4">
        <v>2.25</v>
      </c>
      <c r="C62" s="7">
        <v>705</v>
      </c>
      <c r="D62" s="6">
        <f t="shared" si="0"/>
        <v>1586.25</v>
      </c>
      <c r="G62" s="1"/>
    </row>
    <row r="63" spans="1:7" x14ac:dyDescent="0.25">
      <c r="A63" s="5" t="s">
        <v>75</v>
      </c>
      <c r="B63" s="4">
        <v>2</v>
      </c>
      <c r="C63" s="7">
        <v>705</v>
      </c>
      <c r="D63" s="6">
        <f t="shared" si="0"/>
        <v>1410</v>
      </c>
    </row>
    <row r="64" spans="1:7" x14ac:dyDescent="0.25">
      <c r="A64" s="5" t="s">
        <v>66</v>
      </c>
      <c r="B64" s="4">
        <v>1</v>
      </c>
      <c r="C64" s="7">
        <v>390</v>
      </c>
      <c r="D64" s="6">
        <f t="shared" si="0"/>
        <v>390</v>
      </c>
    </row>
    <row r="65" spans="1:5" x14ac:dyDescent="0.25">
      <c r="A65" s="5" t="s">
        <v>7</v>
      </c>
      <c r="B65" s="4">
        <v>1</v>
      </c>
      <c r="C65" s="7">
        <v>750</v>
      </c>
      <c r="D65" s="6">
        <f t="shared" si="0"/>
        <v>750</v>
      </c>
    </row>
    <row r="66" spans="1:5" x14ac:dyDescent="0.25">
      <c r="A66" s="5" t="s">
        <v>21</v>
      </c>
      <c r="B66" s="4">
        <v>0.05</v>
      </c>
      <c r="C66" s="7">
        <v>120</v>
      </c>
      <c r="D66" s="6">
        <f t="shared" si="0"/>
        <v>6</v>
      </c>
    </row>
    <row r="67" spans="1:5" ht="18.75" x14ac:dyDescent="0.3">
      <c r="A67" s="5" t="s">
        <v>41</v>
      </c>
      <c r="B67" s="4">
        <v>1</v>
      </c>
      <c r="C67" s="7">
        <v>650</v>
      </c>
      <c r="D67" s="6">
        <f t="shared" si="0"/>
        <v>650</v>
      </c>
    </row>
    <row r="68" spans="1:5" x14ac:dyDescent="0.25">
      <c r="A68" s="5" t="s">
        <v>43</v>
      </c>
      <c r="B68" s="4">
        <v>1</v>
      </c>
      <c r="C68" s="7">
        <v>275</v>
      </c>
      <c r="D68" s="6">
        <f t="shared" si="0"/>
        <v>275</v>
      </c>
    </row>
    <row r="69" spans="1:5" x14ac:dyDescent="0.25">
      <c r="A69" s="5" t="s">
        <v>44</v>
      </c>
      <c r="B69" s="4">
        <v>0</v>
      </c>
      <c r="C69" s="7">
        <v>250</v>
      </c>
      <c r="D69" s="6">
        <f t="shared" ref="D69:D72" si="1">+B69*C69</f>
        <v>0</v>
      </c>
    </row>
    <row r="70" spans="1:5" ht="18.75" x14ac:dyDescent="0.3">
      <c r="A70" s="5" t="s">
        <v>56</v>
      </c>
      <c r="B70" s="4">
        <v>1</v>
      </c>
      <c r="C70" s="7">
        <v>2800</v>
      </c>
      <c r="D70" s="6">
        <f t="shared" si="1"/>
        <v>2800</v>
      </c>
    </row>
    <row r="71" spans="1:5" x14ac:dyDescent="0.25">
      <c r="A71" s="5" t="s">
        <v>96</v>
      </c>
      <c r="B71" s="4">
        <v>3</v>
      </c>
      <c r="C71" s="7">
        <v>79.650000000000006</v>
      </c>
      <c r="D71" s="6">
        <f t="shared" si="1"/>
        <v>238.95000000000002</v>
      </c>
    </row>
    <row r="72" spans="1:5" x14ac:dyDescent="0.25">
      <c r="A72" s="5"/>
      <c r="B72" s="4"/>
      <c r="C72" s="4"/>
      <c r="D72" s="6">
        <f t="shared" si="1"/>
        <v>0</v>
      </c>
    </row>
    <row r="73" spans="1:5" x14ac:dyDescent="0.25">
      <c r="A73" s="5"/>
      <c r="B73" s="4"/>
      <c r="C73" s="4"/>
      <c r="D73" s="6"/>
    </row>
    <row r="74" spans="1:5" s="3" customFormat="1" x14ac:dyDescent="0.25">
      <c r="A74" s="8" t="s">
        <v>33</v>
      </c>
      <c r="B74" s="9"/>
      <c r="C74" s="9"/>
      <c r="D74" s="10">
        <f>SUM(D4:D73)</f>
        <v>52606.310000000005</v>
      </c>
    </row>
    <row r="77" spans="1:5" x14ac:dyDescent="0.25">
      <c r="A77" s="13"/>
      <c r="C77" s="13"/>
      <c r="D77" s="13"/>
    </row>
    <row r="78" spans="1:5" ht="15.75" x14ac:dyDescent="0.25">
      <c r="A78" s="11" t="s">
        <v>46</v>
      </c>
      <c r="B78" s="11"/>
      <c r="C78" s="36" t="s">
        <v>67</v>
      </c>
      <c r="D78" s="36"/>
      <c r="E78" s="36"/>
    </row>
    <row r="79" spans="1:5" x14ac:dyDescent="0.25">
      <c r="A79" s="37" t="s">
        <v>48</v>
      </c>
      <c r="B79" s="37"/>
      <c r="C79" s="38" t="s">
        <v>47</v>
      </c>
      <c r="D79" s="38"/>
      <c r="E79" s="38"/>
    </row>
    <row r="80" spans="1:5" x14ac:dyDescent="0.25">
      <c r="B80" s="18" t="s">
        <v>97</v>
      </c>
      <c r="C80" s="3"/>
    </row>
    <row r="81" spans="2:2" x14ac:dyDescent="0.25">
      <c r="B81" t="s">
        <v>98</v>
      </c>
    </row>
  </sheetData>
  <sortState ref="A4:D72">
    <sortCondition ref="A7:A72"/>
  </sortState>
  <mergeCells count="5">
    <mergeCell ref="A1:D1"/>
    <mergeCell ref="A2:D2"/>
    <mergeCell ref="C78:E78"/>
    <mergeCell ref="A79:B79"/>
    <mergeCell ref="C79:E7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6"/>
  <sheetViews>
    <sheetView workbookViewId="0">
      <selection sqref="A1:E87"/>
    </sheetView>
  </sheetViews>
  <sheetFormatPr baseColWidth="10" defaultRowHeight="15" x14ac:dyDescent="0.25"/>
  <cols>
    <col min="1" max="1" width="41.5703125" customWidth="1"/>
    <col min="2" max="2" width="13.85546875" customWidth="1"/>
    <col min="3" max="5" width="15.7109375" customWidth="1"/>
  </cols>
  <sheetData>
    <row r="2" spans="1:4" x14ac:dyDescent="0.25">
      <c r="A2" s="33" t="s">
        <v>27</v>
      </c>
      <c r="B2" s="33"/>
      <c r="C2" s="33"/>
      <c r="D2" s="33"/>
    </row>
    <row r="3" spans="1:4" x14ac:dyDescent="0.25">
      <c r="A3" s="34">
        <v>45689</v>
      </c>
      <c r="B3" s="35"/>
      <c r="C3" s="35"/>
      <c r="D3" s="35"/>
    </row>
    <row r="4" spans="1:4" x14ac:dyDescent="0.25">
      <c r="A4" s="9" t="s">
        <v>28</v>
      </c>
      <c r="B4" s="9" t="s">
        <v>29</v>
      </c>
      <c r="C4" s="9" t="s">
        <v>30</v>
      </c>
      <c r="D4" s="9" t="s">
        <v>31</v>
      </c>
    </row>
    <row r="5" spans="1:4" x14ac:dyDescent="0.25">
      <c r="A5" s="5" t="s">
        <v>14</v>
      </c>
      <c r="B5" s="4">
        <v>2</v>
      </c>
      <c r="C5" s="7">
        <v>10</v>
      </c>
      <c r="D5" s="6">
        <f>+B5*C5</f>
        <v>20</v>
      </c>
    </row>
    <row r="6" spans="1:4" x14ac:dyDescent="0.25">
      <c r="A6" s="5" t="s">
        <v>6</v>
      </c>
      <c r="B6" s="4">
        <v>2</v>
      </c>
      <c r="C6" s="7">
        <v>59.32</v>
      </c>
      <c r="D6" s="6">
        <f t="shared" ref="D6:D73" si="0">+B6*C6</f>
        <v>118.64</v>
      </c>
    </row>
    <row r="7" spans="1:4" x14ac:dyDescent="0.25">
      <c r="A7" s="5" t="s">
        <v>24</v>
      </c>
      <c r="B7" s="4">
        <v>10</v>
      </c>
      <c r="C7" s="7">
        <v>50</v>
      </c>
      <c r="D7" s="6">
        <f t="shared" si="0"/>
        <v>500</v>
      </c>
    </row>
    <row r="8" spans="1:4" x14ac:dyDescent="0.25">
      <c r="A8" s="5" t="s">
        <v>23</v>
      </c>
      <c r="B8" s="4">
        <v>10</v>
      </c>
      <c r="C8" s="7">
        <v>50</v>
      </c>
      <c r="D8" s="6">
        <f t="shared" si="0"/>
        <v>500</v>
      </c>
    </row>
    <row r="9" spans="1:4" x14ac:dyDescent="0.25">
      <c r="A9" s="5" t="s">
        <v>34</v>
      </c>
      <c r="B9" s="4">
        <v>21</v>
      </c>
      <c r="C9" s="7">
        <v>10.83</v>
      </c>
      <c r="D9" s="6">
        <f t="shared" si="0"/>
        <v>227.43</v>
      </c>
    </row>
    <row r="10" spans="1:4" x14ac:dyDescent="0.25">
      <c r="A10" s="5" t="s">
        <v>4</v>
      </c>
      <c r="B10" s="4">
        <v>2</v>
      </c>
      <c r="C10" s="7">
        <v>85</v>
      </c>
      <c r="D10" s="6">
        <f t="shared" si="0"/>
        <v>170</v>
      </c>
    </row>
    <row r="11" spans="1:4" x14ac:dyDescent="0.25">
      <c r="A11" s="5" t="s">
        <v>22</v>
      </c>
      <c r="B11" s="4">
        <v>1</v>
      </c>
      <c r="C11" s="7">
        <v>405</v>
      </c>
      <c r="D11" s="6">
        <f t="shared" si="0"/>
        <v>405</v>
      </c>
    </row>
    <row r="12" spans="1:4" x14ac:dyDescent="0.25">
      <c r="A12" s="5" t="s">
        <v>13</v>
      </c>
      <c r="B12" s="4">
        <v>1</v>
      </c>
      <c r="C12" s="7">
        <v>450</v>
      </c>
      <c r="D12" s="6">
        <f t="shared" si="0"/>
        <v>450</v>
      </c>
    </row>
    <row r="13" spans="1:4" x14ac:dyDescent="0.25">
      <c r="A13" s="5" t="s">
        <v>45</v>
      </c>
      <c r="B13" s="4">
        <v>2</v>
      </c>
      <c r="C13" s="7">
        <v>40</v>
      </c>
      <c r="D13" s="6">
        <f t="shared" si="0"/>
        <v>80</v>
      </c>
    </row>
    <row r="14" spans="1:4" x14ac:dyDescent="0.25">
      <c r="A14" s="5" t="s">
        <v>68</v>
      </c>
      <c r="B14" s="4">
        <v>5</v>
      </c>
      <c r="C14" s="7">
        <v>395</v>
      </c>
      <c r="D14" s="6">
        <f t="shared" si="0"/>
        <v>1975</v>
      </c>
    </row>
    <row r="15" spans="1:4" x14ac:dyDescent="0.25">
      <c r="A15" s="5" t="s">
        <v>73</v>
      </c>
      <c r="B15" s="4">
        <v>1</v>
      </c>
      <c r="C15" s="7">
        <v>367.5</v>
      </c>
      <c r="D15" s="6">
        <f t="shared" si="0"/>
        <v>367.5</v>
      </c>
    </row>
    <row r="16" spans="1:4" x14ac:dyDescent="0.25">
      <c r="A16" s="5" t="s">
        <v>8</v>
      </c>
      <c r="B16" s="4">
        <v>2.02</v>
      </c>
      <c r="C16" s="7">
        <v>80</v>
      </c>
      <c r="D16" s="6">
        <f t="shared" si="0"/>
        <v>161.6</v>
      </c>
    </row>
    <row r="17" spans="1:4" x14ac:dyDescent="0.25">
      <c r="A17" s="5" t="s">
        <v>87</v>
      </c>
      <c r="B17" s="4">
        <v>1</v>
      </c>
      <c r="C17" s="7">
        <v>60</v>
      </c>
      <c r="D17" s="6">
        <f t="shared" si="0"/>
        <v>60</v>
      </c>
    </row>
    <row r="18" spans="1:4" x14ac:dyDescent="0.25">
      <c r="A18" s="5" t="s">
        <v>102</v>
      </c>
      <c r="B18" s="4">
        <v>1</v>
      </c>
      <c r="C18" s="7">
        <v>85</v>
      </c>
      <c r="D18" s="6">
        <f t="shared" si="0"/>
        <v>85</v>
      </c>
    </row>
    <row r="19" spans="1:4" x14ac:dyDescent="0.25">
      <c r="A19" s="5" t="s">
        <v>103</v>
      </c>
      <c r="B19" s="4">
        <v>2</v>
      </c>
      <c r="C19" s="7">
        <v>210</v>
      </c>
      <c r="D19" s="6">
        <f t="shared" si="0"/>
        <v>420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0.5</v>
      </c>
      <c r="C22" s="7">
        <v>10</v>
      </c>
      <c r="D22" s="6">
        <f t="shared" si="0"/>
        <v>5</v>
      </c>
    </row>
    <row r="23" spans="1:4" x14ac:dyDescent="0.25">
      <c r="A23" s="5" t="s">
        <v>58</v>
      </c>
      <c r="B23" s="4">
        <v>1</v>
      </c>
      <c r="C23" s="7">
        <v>55</v>
      </c>
      <c r="D23" s="6">
        <f t="shared" si="0"/>
        <v>55</v>
      </c>
    </row>
    <row r="24" spans="1:4" x14ac:dyDescent="0.25">
      <c r="A24" s="5" t="s">
        <v>89</v>
      </c>
      <c r="B24" s="4">
        <v>8</v>
      </c>
      <c r="C24" s="7">
        <v>10</v>
      </c>
      <c r="D24" s="6">
        <f t="shared" si="0"/>
        <v>80</v>
      </c>
    </row>
    <row r="25" spans="1:4" x14ac:dyDescent="0.25">
      <c r="A25" s="5" t="s">
        <v>90</v>
      </c>
      <c r="B25" s="4">
        <v>6</v>
      </c>
      <c r="C25" s="7">
        <v>20</v>
      </c>
      <c r="D25" s="6">
        <f t="shared" si="0"/>
        <v>120</v>
      </c>
    </row>
    <row r="26" spans="1:4" x14ac:dyDescent="0.25">
      <c r="A26" s="5" t="s">
        <v>5</v>
      </c>
      <c r="B26" s="4">
        <v>5</v>
      </c>
      <c r="C26" s="7">
        <v>30</v>
      </c>
      <c r="D26" s="6">
        <f t="shared" si="0"/>
        <v>150</v>
      </c>
    </row>
    <row r="27" spans="1:4" x14ac:dyDescent="0.25">
      <c r="A27" s="5" t="s">
        <v>59</v>
      </c>
      <c r="B27" s="4">
        <v>0</v>
      </c>
      <c r="C27" s="7">
        <v>75</v>
      </c>
      <c r="D27" s="6">
        <f t="shared" si="0"/>
        <v>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548</v>
      </c>
      <c r="C29" s="7">
        <v>15</v>
      </c>
      <c r="D29" s="6">
        <f t="shared" si="0"/>
        <v>8220</v>
      </c>
    </row>
    <row r="30" spans="1:4" x14ac:dyDescent="0.25">
      <c r="A30" s="5" t="s">
        <v>60</v>
      </c>
      <c r="B30" s="4">
        <v>7</v>
      </c>
      <c r="C30" s="7">
        <v>10.25</v>
      </c>
      <c r="D30" s="6">
        <f t="shared" si="0"/>
        <v>71.75</v>
      </c>
    </row>
    <row r="31" spans="1:4" x14ac:dyDescent="0.25">
      <c r="A31" s="5" t="s">
        <v>61</v>
      </c>
      <c r="B31" s="4">
        <v>454</v>
      </c>
      <c r="C31" s="7">
        <v>4.45</v>
      </c>
      <c r="D31" s="6">
        <f t="shared" si="0"/>
        <v>2020.3000000000002</v>
      </c>
    </row>
    <row r="32" spans="1:4" x14ac:dyDescent="0.25">
      <c r="A32" s="5" t="s">
        <v>62</v>
      </c>
      <c r="B32" s="4">
        <v>0.9</v>
      </c>
      <c r="C32" s="7">
        <v>295</v>
      </c>
      <c r="D32" s="6">
        <f t="shared" si="0"/>
        <v>265.5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11</v>
      </c>
      <c r="C34" s="7">
        <v>445</v>
      </c>
      <c r="D34" s="6">
        <f t="shared" si="0"/>
        <v>4895</v>
      </c>
    </row>
    <row r="35" spans="1:4" x14ac:dyDescent="0.25">
      <c r="A35" s="5" t="s">
        <v>64</v>
      </c>
      <c r="B35" s="4">
        <v>19</v>
      </c>
      <c r="C35" s="7">
        <v>270</v>
      </c>
      <c r="D35" s="6">
        <f t="shared" si="0"/>
        <v>5130</v>
      </c>
    </row>
    <row r="36" spans="1:4" x14ac:dyDescent="0.25">
      <c r="A36" s="5" t="s">
        <v>19</v>
      </c>
      <c r="B36" s="4">
        <v>16</v>
      </c>
      <c r="C36" s="7">
        <v>14.17</v>
      </c>
      <c r="D36" s="6">
        <f t="shared" si="0"/>
        <v>226.72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101</v>
      </c>
      <c r="B38" s="4">
        <v>6</v>
      </c>
      <c r="C38" s="7">
        <v>35</v>
      </c>
      <c r="D38" s="6">
        <f t="shared" si="0"/>
        <v>210</v>
      </c>
    </row>
    <row r="39" spans="1:4" x14ac:dyDescent="0.25">
      <c r="A39" s="5" t="s">
        <v>104</v>
      </c>
      <c r="B39" s="4">
        <v>11</v>
      </c>
      <c r="C39" s="7">
        <v>45.01</v>
      </c>
      <c r="D39" s="6">
        <f t="shared" si="0"/>
        <v>495.10999999999996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1</v>
      </c>
      <c r="C42" s="7">
        <v>1305</v>
      </c>
      <c r="D42" s="6">
        <f t="shared" si="0"/>
        <v>1305</v>
      </c>
    </row>
    <row r="43" spans="1:4" x14ac:dyDescent="0.25">
      <c r="A43" s="5" t="s">
        <v>26</v>
      </c>
      <c r="B43" s="4">
        <v>4</v>
      </c>
      <c r="C43" s="7">
        <v>1159.99</v>
      </c>
      <c r="D43" s="6">
        <f t="shared" si="0"/>
        <v>4639.96</v>
      </c>
    </row>
    <row r="44" spans="1:4" x14ac:dyDescent="0.25">
      <c r="A44" s="5" t="s">
        <v>94</v>
      </c>
      <c r="B44" s="4">
        <v>6</v>
      </c>
      <c r="C44" s="7">
        <v>705</v>
      </c>
      <c r="D44" s="6">
        <f t="shared" si="0"/>
        <v>4230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4</v>
      </c>
      <c r="C46" s="7">
        <v>10</v>
      </c>
      <c r="D46" s="6">
        <f t="shared" si="0"/>
        <v>40</v>
      </c>
    </row>
    <row r="47" spans="1:4" x14ac:dyDescent="0.25">
      <c r="A47" s="5" t="s">
        <v>83</v>
      </c>
      <c r="B47" s="4">
        <v>7</v>
      </c>
      <c r="C47" s="7">
        <v>10</v>
      </c>
      <c r="D47" s="6">
        <f t="shared" si="0"/>
        <v>70</v>
      </c>
    </row>
    <row r="48" spans="1:4" x14ac:dyDescent="0.25">
      <c r="A48" s="5" t="s">
        <v>65</v>
      </c>
      <c r="B48" s="4">
        <v>4</v>
      </c>
      <c r="C48" s="7">
        <v>485</v>
      </c>
      <c r="D48" s="6">
        <f t="shared" si="0"/>
        <v>1940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4</v>
      </c>
      <c r="C50" s="4">
        <v>64.989999999999995</v>
      </c>
      <c r="D50" s="6">
        <f t="shared" si="0"/>
        <v>259.95999999999998</v>
      </c>
    </row>
    <row r="51" spans="1:4" x14ac:dyDescent="0.25">
      <c r="A51" s="5" t="s">
        <v>35</v>
      </c>
      <c r="B51" s="4">
        <v>4</v>
      </c>
      <c r="C51" s="7">
        <v>30.01</v>
      </c>
      <c r="D51" s="6">
        <f t="shared" si="0"/>
        <v>120.04</v>
      </c>
    </row>
    <row r="52" spans="1:4" x14ac:dyDescent="0.25">
      <c r="A52" s="5" t="s">
        <v>36</v>
      </c>
      <c r="B52" s="4">
        <v>1</v>
      </c>
      <c r="C52" s="7">
        <v>10.01</v>
      </c>
      <c r="D52" s="6">
        <f t="shared" si="0"/>
        <v>10.01</v>
      </c>
    </row>
    <row r="53" spans="1:4" x14ac:dyDescent="0.25">
      <c r="A53" s="5" t="s">
        <v>37</v>
      </c>
      <c r="B53" s="4">
        <v>1</v>
      </c>
      <c r="C53" s="7">
        <v>150</v>
      </c>
      <c r="D53" s="6">
        <f t="shared" si="0"/>
        <v>150</v>
      </c>
    </row>
    <row r="54" spans="1:4" x14ac:dyDescent="0.25">
      <c r="A54" s="5" t="s">
        <v>38</v>
      </c>
      <c r="B54" s="4">
        <v>1</v>
      </c>
      <c r="C54" s="7">
        <v>65</v>
      </c>
      <c r="D54" s="6">
        <f t="shared" si="0"/>
        <v>65</v>
      </c>
    </row>
    <row r="55" spans="1:4" x14ac:dyDescent="0.25">
      <c r="A55" s="5" t="s">
        <v>12</v>
      </c>
      <c r="B55" s="4">
        <v>15</v>
      </c>
      <c r="C55" s="7">
        <v>35.9</v>
      </c>
      <c r="D55" s="6">
        <f t="shared" si="0"/>
        <v>538.5</v>
      </c>
    </row>
    <row r="56" spans="1:4" x14ac:dyDescent="0.25">
      <c r="A56" s="5" t="s">
        <v>82</v>
      </c>
      <c r="B56" s="4">
        <v>98</v>
      </c>
      <c r="C56" s="7">
        <v>8.5</v>
      </c>
      <c r="D56" s="6">
        <f t="shared" si="0"/>
        <v>833</v>
      </c>
    </row>
    <row r="57" spans="1:4" x14ac:dyDescent="0.25">
      <c r="A57" s="5" t="s">
        <v>11</v>
      </c>
      <c r="B57" s="4">
        <v>14</v>
      </c>
      <c r="C57" s="7">
        <v>35.9</v>
      </c>
      <c r="D57" s="6">
        <f t="shared" si="0"/>
        <v>502.59999999999997</v>
      </c>
    </row>
    <row r="58" spans="1:4" x14ac:dyDescent="0.25">
      <c r="A58" s="5" t="s">
        <v>32</v>
      </c>
      <c r="B58" s="4">
        <v>0</v>
      </c>
      <c r="C58" s="7">
        <v>50</v>
      </c>
      <c r="D58" s="6">
        <f t="shared" si="0"/>
        <v>0</v>
      </c>
    </row>
    <row r="59" spans="1:4" x14ac:dyDescent="0.25">
      <c r="A59" s="5" t="s">
        <v>10</v>
      </c>
      <c r="B59" s="4">
        <v>0</v>
      </c>
      <c r="C59" s="7">
        <v>50</v>
      </c>
      <c r="D59" s="6">
        <f t="shared" si="0"/>
        <v>0</v>
      </c>
    </row>
    <row r="60" spans="1:4" x14ac:dyDescent="0.25">
      <c r="A60" s="5" t="s">
        <v>39</v>
      </c>
      <c r="B60" s="4">
        <v>0</v>
      </c>
      <c r="C60" s="7">
        <v>1495</v>
      </c>
      <c r="D60" s="6">
        <f t="shared" si="0"/>
        <v>0</v>
      </c>
    </row>
    <row r="61" spans="1:4" x14ac:dyDescent="0.25">
      <c r="A61" s="5" t="s">
        <v>51</v>
      </c>
      <c r="B61" s="4">
        <v>0.65</v>
      </c>
      <c r="C61" s="7">
        <v>700</v>
      </c>
      <c r="D61" s="6">
        <f t="shared" si="0"/>
        <v>455</v>
      </c>
    </row>
    <row r="62" spans="1:4" x14ac:dyDescent="0.25">
      <c r="A62" s="5" t="s">
        <v>52</v>
      </c>
      <c r="B62" s="4">
        <v>0.3</v>
      </c>
      <c r="C62" s="7">
        <v>750</v>
      </c>
      <c r="D62" s="6">
        <f t="shared" si="0"/>
        <v>225</v>
      </c>
    </row>
    <row r="63" spans="1:4" x14ac:dyDescent="0.25">
      <c r="A63" s="5" t="s">
        <v>53</v>
      </c>
      <c r="B63" s="4">
        <v>0.3</v>
      </c>
      <c r="C63" s="7">
        <v>750</v>
      </c>
      <c r="D63" s="6">
        <f t="shared" si="0"/>
        <v>225</v>
      </c>
    </row>
    <row r="64" spans="1:4" x14ac:dyDescent="0.25">
      <c r="A64" s="5" t="s">
        <v>50</v>
      </c>
      <c r="B64" s="4">
        <v>1</v>
      </c>
      <c r="C64" s="7">
        <v>750</v>
      </c>
      <c r="D64" s="6">
        <f t="shared" si="0"/>
        <v>750</v>
      </c>
    </row>
    <row r="65" spans="1:5" x14ac:dyDescent="0.25">
      <c r="A65" s="5" t="s">
        <v>54</v>
      </c>
      <c r="B65" s="4">
        <v>4.05</v>
      </c>
      <c r="C65" s="7">
        <v>715</v>
      </c>
      <c r="D65" s="6">
        <f t="shared" si="0"/>
        <v>2895.75</v>
      </c>
    </row>
    <row r="66" spans="1:5" x14ac:dyDescent="0.25">
      <c r="A66" s="5" t="s">
        <v>55</v>
      </c>
      <c r="B66" s="4">
        <v>3.25</v>
      </c>
      <c r="C66" s="7">
        <v>715</v>
      </c>
      <c r="D66" s="6">
        <f t="shared" si="0"/>
        <v>2323.75</v>
      </c>
    </row>
    <row r="67" spans="1:5" x14ac:dyDescent="0.25">
      <c r="A67" s="5" t="s">
        <v>74</v>
      </c>
      <c r="B67" s="4">
        <v>3</v>
      </c>
      <c r="C67" s="7">
        <v>730</v>
      </c>
      <c r="D67" s="6">
        <f t="shared" si="0"/>
        <v>2190</v>
      </c>
    </row>
    <row r="68" spans="1:5" x14ac:dyDescent="0.25">
      <c r="A68" s="5" t="s">
        <v>75</v>
      </c>
      <c r="B68" s="4">
        <v>4</v>
      </c>
      <c r="C68" s="7">
        <v>715</v>
      </c>
      <c r="D68" s="6">
        <f t="shared" si="0"/>
        <v>2860</v>
      </c>
    </row>
    <row r="69" spans="1:5" x14ac:dyDescent="0.25">
      <c r="A69" s="5" t="s">
        <v>66</v>
      </c>
      <c r="B69" s="4">
        <v>1</v>
      </c>
      <c r="C69" s="7">
        <v>390</v>
      </c>
      <c r="D69" s="6">
        <f t="shared" si="0"/>
        <v>390</v>
      </c>
    </row>
    <row r="70" spans="1:5" x14ac:dyDescent="0.25">
      <c r="A70" s="5" t="s">
        <v>7</v>
      </c>
      <c r="B70" s="4">
        <v>1</v>
      </c>
      <c r="C70" s="7">
        <v>750</v>
      </c>
      <c r="D70" s="6">
        <f t="shared" si="0"/>
        <v>750</v>
      </c>
    </row>
    <row r="71" spans="1:5" x14ac:dyDescent="0.25">
      <c r="A71" s="5" t="s">
        <v>21</v>
      </c>
      <c r="B71" s="4">
        <v>0.05</v>
      </c>
      <c r="C71" s="7">
        <v>120</v>
      </c>
      <c r="D71" s="6">
        <f t="shared" si="0"/>
        <v>6</v>
      </c>
    </row>
    <row r="72" spans="1:5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5" x14ac:dyDescent="0.25">
      <c r="A73" s="5" t="s">
        <v>43</v>
      </c>
      <c r="B73" s="4">
        <v>3</v>
      </c>
      <c r="C73" s="7">
        <v>260</v>
      </c>
      <c r="D73" s="6">
        <f t="shared" si="0"/>
        <v>780</v>
      </c>
    </row>
    <row r="74" spans="1:5" x14ac:dyDescent="0.25">
      <c r="A74" s="5" t="s">
        <v>44</v>
      </c>
      <c r="B74" s="4">
        <v>1</v>
      </c>
      <c r="C74" s="7">
        <v>335</v>
      </c>
      <c r="D74" s="6">
        <f t="shared" ref="D74:D77" si="1">+B74*C74</f>
        <v>335</v>
      </c>
    </row>
    <row r="75" spans="1:5" ht="18.75" x14ac:dyDescent="0.3">
      <c r="A75" s="5" t="s">
        <v>56</v>
      </c>
      <c r="B75" s="4">
        <v>1</v>
      </c>
      <c r="C75" s="7">
        <v>2800</v>
      </c>
      <c r="D75" s="6">
        <f t="shared" si="1"/>
        <v>2800</v>
      </c>
    </row>
    <row r="76" spans="1:5" x14ac:dyDescent="0.25">
      <c r="A76" s="5" t="s">
        <v>96</v>
      </c>
      <c r="B76" s="4">
        <v>3</v>
      </c>
      <c r="C76" s="7">
        <v>79.650000000000006</v>
      </c>
      <c r="D76" s="6">
        <f t="shared" si="1"/>
        <v>238.95000000000002</v>
      </c>
    </row>
    <row r="77" spans="1:5" x14ac:dyDescent="0.25">
      <c r="A77" s="5"/>
      <c r="B77" s="4"/>
      <c r="C77" s="4"/>
      <c r="D77" s="6">
        <f t="shared" si="1"/>
        <v>0</v>
      </c>
    </row>
    <row r="78" spans="1:5" x14ac:dyDescent="0.25">
      <c r="A78" s="5"/>
      <c r="B78" s="4"/>
      <c r="C78" s="4"/>
      <c r="D78" s="6"/>
    </row>
    <row r="79" spans="1:5" x14ac:dyDescent="0.25">
      <c r="A79" s="8" t="s">
        <v>33</v>
      </c>
      <c r="B79" s="9"/>
      <c r="C79" s="9"/>
      <c r="D79" s="10">
        <f>SUM(D5:D78)</f>
        <v>62083.05</v>
      </c>
      <c r="E79" s="3"/>
    </row>
    <row r="82" spans="1:5" x14ac:dyDescent="0.25">
      <c r="A82" s="13"/>
      <c r="C82" s="13"/>
      <c r="D82" s="13"/>
    </row>
    <row r="83" spans="1:5" ht="15.75" x14ac:dyDescent="0.25">
      <c r="A83" s="11" t="s">
        <v>46</v>
      </c>
      <c r="B83" s="11"/>
      <c r="C83" s="36" t="s">
        <v>67</v>
      </c>
      <c r="D83" s="36"/>
      <c r="E83" s="36"/>
    </row>
    <row r="84" spans="1:5" x14ac:dyDescent="0.25">
      <c r="A84" s="37" t="s">
        <v>48</v>
      </c>
      <c r="B84" s="37"/>
      <c r="C84" s="38" t="s">
        <v>47</v>
      </c>
      <c r="D84" s="38"/>
      <c r="E84" s="38"/>
    </row>
    <row r="85" spans="1:5" x14ac:dyDescent="0.25">
      <c r="B85" s="18" t="s">
        <v>97</v>
      </c>
      <c r="C85" s="3"/>
    </row>
    <row r="86" spans="1:5" x14ac:dyDescent="0.25">
      <c r="B86" t="s">
        <v>98</v>
      </c>
    </row>
  </sheetData>
  <mergeCells count="5">
    <mergeCell ref="A84:B84"/>
    <mergeCell ref="C84:E84"/>
    <mergeCell ref="A2:D2"/>
    <mergeCell ref="A3:D3"/>
    <mergeCell ref="C83:E83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87"/>
  <sheetViews>
    <sheetView topLeftCell="A67" zoomScaleNormal="100" workbookViewId="0">
      <selection activeCell="C14" sqref="C14"/>
    </sheetView>
  </sheetViews>
  <sheetFormatPr baseColWidth="10" defaultRowHeight="15" x14ac:dyDescent="0.25"/>
  <cols>
    <col min="1" max="1" width="7.7109375" customWidth="1"/>
    <col min="2" max="2" width="36.42578125" customWidth="1"/>
    <col min="3" max="5" width="15.7109375" customWidth="1"/>
  </cols>
  <sheetData>
    <row r="3" spans="2:7" x14ac:dyDescent="0.25">
      <c r="B3" s="33" t="s">
        <v>27</v>
      </c>
      <c r="C3" s="33"/>
      <c r="D3" s="33"/>
      <c r="E3" s="33"/>
    </row>
    <row r="4" spans="2:7" x14ac:dyDescent="0.25">
      <c r="B4" s="34">
        <v>45741</v>
      </c>
      <c r="C4" s="35"/>
      <c r="D4" s="35"/>
      <c r="E4" s="39"/>
    </row>
    <row r="5" spans="2:7" x14ac:dyDescent="0.25">
      <c r="B5" s="9" t="s">
        <v>28</v>
      </c>
      <c r="C5" s="9" t="s">
        <v>29</v>
      </c>
      <c r="D5" s="9" t="s">
        <v>30</v>
      </c>
      <c r="E5" s="9" t="s">
        <v>31</v>
      </c>
      <c r="F5" s="19" t="s">
        <v>105</v>
      </c>
      <c r="G5" s="19" t="s">
        <v>106</v>
      </c>
    </row>
    <row r="6" spans="2:7" x14ac:dyDescent="0.25">
      <c r="B6" s="5" t="s">
        <v>14</v>
      </c>
      <c r="C6" s="4">
        <v>2</v>
      </c>
      <c r="D6" s="7">
        <v>10</v>
      </c>
      <c r="E6" s="6">
        <f>+C6*D6</f>
        <v>20</v>
      </c>
      <c r="F6" s="19"/>
      <c r="G6" s="19">
        <f>+C6-F6</f>
        <v>2</v>
      </c>
    </row>
    <row r="7" spans="2:7" x14ac:dyDescent="0.25">
      <c r="B7" s="5" t="s">
        <v>6</v>
      </c>
      <c r="C7" s="4">
        <v>1.5</v>
      </c>
      <c r="D7" s="7">
        <v>59.32</v>
      </c>
      <c r="E7" s="6">
        <f t="shared" ref="E7:E74" si="0">+C7*D7</f>
        <v>88.98</v>
      </c>
      <c r="F7" s="19"/>
      <c r="G7" s="19">
        <f t="shared" ref="G7:G70" si="1">+C7-F7</f>
        <v>1.5</v>
      </c>
    </row>
    <row r="8" spans="2:7" x14ac:dyDescent="0.25">
      <c r="B8" s="5" t="s">
        <v>24</v>
      </c>
      <c r="C8" s="4">
        <v>8</v>
      </c>
      <c r="D8" s="7">
        <v>50</v>
      </c>
      <c r="E8" s="6">
        <f t="shared" si="0"/>
        <v>400</v>
      </c>
      <c r="F8" s="19"/>
      <c r="G8" s="19">
        <f t="shared" si="1"/>
        <v>8</v>
      </c>
    </row>
    <row r="9" spans="2:7" x14ac:dyDescent="0.25">
      <c r="B9" s="5" t="s">
        <v>23</v>
      </c>
      <c r="C9" s="4">
        <v>8</v>
      </c>
      <c r="D9" s="7">
        <v>50</v>
      </c>
      <c r="E9" s="6">
        <f t="shared" si="0"/>
        <v>400</v>
      </c>
      <c r="F9" s="19"/>
      <c r="G9" s="19">
        <f t="shared" si="1"/>
        <v>8</v>
      </c>
    </row>
    <row r="10" spans="2:7" x14ac:dyDescent="0.25">
      <c r="B10" s="5" t="s">
        <v>34</v>
      </c>
      <c r="C10" s="4">
        <v>24</v>
      </c>
      <c r="D10" s="7">
        <v>10.83</v>
      </c>
      <c r="E10" s="6">
        <f t="shared" si="0"/>
        <v>259.92</v>
      </c>
      <c r="F10" s="19"/>
      <c r="G10" s="19">
        <f t="shared" si="1"/>
        <v>24</v>
      </c>
    </row>
    <row r="11" spans="2:7" x14ac:dyDescent="0.25">
      <c r="B11" s="5" t="s">
        <v>4</v>
      </c>
      <c r="C11" s="4">
        <v>2</v>
      </c>
      <c r="D11" s="7">
        <v>85</v>
      </c>
      <c r="E11" s="6">
        <f t="shared" si="0"/>
        <v>170</v>
      </c>
      <c r="F11" s="19"/>
      <c r="G11" s="19">
        <f t="shared" si="1"/>
        <v>2</v>
      </c>
    </row>
    <row r="12" spans="2:7" x14ac:dyDescent="0.25">
      <c r="B12" s="5" t="s">
        <v>22</v>
      </c>
      <c r="C12" s="4">
        <v>1</v>
      </c>
      <c r="D12" s="7">
        <v>405</v>
      </c>
      <c r="E12" s="6">
        <f t="shared" si="0"/>
        <v>405</v>
      </c>
      <c r="F12" s="19"/>
      <c r="G12" s="19">
        <f t="shared" si="1"/>
        <v>1</v>
      </c>
    </row>
    <row r="13" spans="2:7" x14ac:dyDescent="0.25">
      <c r="B13" s="5" t="s">
        <v>13</v>
      </c>
      <c r="C13" s="4">
        <v>1</v>
      </c>
      <c r="D13" s="7">
        <v>450</v>
      </c>
      <c r="E13" s="6">
        <f t="shared" si="0"/>
        <v>450</v>
      </c>
      <c r="F13" s="19"/>
      <c r="G13" s="19">
        <f t="shared" si="1"/>
        <v>1</v>
      </c>
    </row>
    <row r="14" spans="2:7" x14ac:dyDescent="0.25">
      <c r="B14" s="5" t="s">
        <v>45</v>
      </c>
      <c r="C14" s="4">
        <v>2</v>
      </c>
      <c r="D14" s="7">
        <v>40</v>
      </c>
      <c r="E14" s="6">
        <f t="shared" si="0"/>
        <v>80</v>
      </c>
      <c r="F14" s="19"/>
      <c r="G14" s="19">
        <f t="shared" si="1"/>
        <v>2</v>
      </c>
    </row>
    <row r="15" spans="2:7" x14ac:dyDescent="0.25">
      <c r="B15" s="5" t="s">
        <v>68</v>
      </c>
      <c r="C15" s="4">
        <v>4</v>
      </c>
      <c r="D15" s="7">
        <v>395</v>
      </c>
      <c r="E15" s="6">
        <f t="shared" si="0"/>
        <v>1580</v>
      </c>
      <c r="F15" s="19"/>
      <c r="G15" s="19">
        <f t="shared" si="1"/>
        <v>4</v>
      </c>
    </row>
    <row r="16" spans="2:7" x14ac:dyDescent="0.25">
      <c r="B16" s="5" t="s">
        <v>73</v>
      </c>
      <c r="C16" s="4">
        <v>1</v>
      </c>
      <c r="D16" s="7">
        <v>367.5</v>
      </c>
      <c r="E16" s="6">
        <f t="shared" si="0"/>
        <v>367.5</v>
      </c>
      <c r="F16" s="19"/>
      <c r="G16" s="19">
        <f t="shared" si="1"/>
        <v>1</v>
      </c>
    </row>
    <row r="17" spans="2:7" x14ac:dyDescent="0.25">
      <c r="B17" s="5" t="s">
        <v>8</v>
      </c>
      <c r="C17" s="4">
        <v>2</v>
      </c>
      <c r="D17" s="7">
        <v>80</v>
      </c>
      <c r="E17" s="6">
        <f t="shared" si="0"/>
        <v>160</v>
      </c>
      <c r="F17" s="19"/>
      <c r="G17" s="19">
        <f t="shared" si="1"/>
        <v>2</v>
      </c>
    </row>
    <row r="18" spans="2:7" x14ac:dyDescent="0.25">
      <c r="B18" s="5" t="s">
        <v>87</v>
      </c>
      <c r="C18" s="4">
        <v>1</v>
      </c>
      <c r="D18" s="7">
        <v>60</v>
      </c>
      <c r="E18" s="6">
        <f t="shared" si="0"/>
        <v>60</v>
      </c>
      <c r="F18" s="19"/>
      <c r="G18" s="19">
        <f t="shared" si="1"/>
        <v>1</v>
      </c>
    </row>
    <row r="19" spans="2:7" x14ac:dyDescent="0.25">
      <c r="B19" s="5" t="s">
        <v>102</v>
      </c>
      <c r="C19" s="4">
        <v>1</v>
      </c>
      <c r="D19" s="7">
        <v>85</v>
      </c>
      <c r="E19" s="6">
        <f t="shared" si="0"/>
        <v>85</v>
      </c>
      <c r="F19" s="19"/>
      <c r="G19" s="19">
        <f t="shared" si="1"/>
        <v>1</v>
      </c>
    </row>
    <row r="20" spans="2:7" x14ac:dyDescent="0.25">
      <c r="B20" s="5" t="s">
        <v>103</v>
      </c>
      <c r="C20" s="4">
        <v>2</v>
      </c>
      <c r="D20" s="7">
        <v>210</v>
      </c>
      <c r="E20" s="6">
        <f t="shared" si="0"/>
        <v>420</v>
      </c>
      <c r="F20" s="19"/>
      <c r="G20" s="19">
        <f t="shared" si="1"/>
        <v>2</v>
      </c>
    </row>
    <row r="21" spans="2:7" x14ac:dyDescent="0.25">
      <c r="B21" s="5" t="s">
        <v>18</v>
      </c>
      <c r="C21" s="4">
        <v>2</v>
      </c>
      <c r="D21" s="7">
        <v>160</v>
      </c>
      <c r="E21" s="6">
        <f t="shared" si="0"/>
        <v>320</v>
      </c>
      <c r="F21" s="19"/>
      <c r="G21" s="19">
        <f t="shared" si="1"/>
        <v>2</v>
      </c>
    </row>
    <row r="22" spans="2:7" x14ac:dyDescent="0.25">
      <c r="B22" s="5" t="s">
        <v>17</v>
      </c>
      <c r="C22" s="4">
        <v>2</v>
      </c>
      <c r="D22" s="7">
        <v>50</v>
      </c>
      <c r="E22" s="6">
        <f t="shared" si="0"/>
        <v>100</v>
      </c>
      <c r="F22" s="19"/>
      <c r="G22" s="19">
        <f t="shared" si="1"/>
        <v>2</v>
      </c>
    </row>
    <row r="23" spans="2:7" x14ac:dyDescent="0.25">
      <c r="B23" s="5" t="s">
        <v>57</v>
      </c>
      <c r="C23" s="4">
        <v>0</v>
      </c>
      <c r="D23" s="7">
        <v>10</v>
      </c>
      <c r="E23" s="6">
        <f t="shared" si="0"/>
        <v>0</v>
      </c>
      <c r="F23" s="19"/>
      <c r="G23" s="19">
        <f t="shared" si="1"/>
        <v>0</v>
      </c>
    </row>
    <row r="24" spans="2:7" x14ac:dyDescent="0.25">
      <c r="B24" s="5" t="s">
        <v>58</v>
      </c>
      <c r="C24" s="4">
        <v>0.75</v>
      </c>
      <c r="D24" s="7">
        <v>55</v>
      </c>
      <c r="E24" s="6">
        <f t="shared" si="0"/>
        <v>41.25</v>
      </c>
      <c r="F24" s="19"/>
      <c r="G24" s="19">
        <f t="shared" si="1"/>
        <v>0.75</v>
      </c>
    </row>
    <row r="25" spans="2:7" x14ac:dyDescent="0.25">
      <c r="B25" s="5" t="s">
        <v>89</v>
      </c>
      <c r="C25" s="4">
        <v>5</v>
      </c>
      <c r="D25" s="7">
        <v>10</v>
      </c>
      <c r="E25" s="6">
        <f t="shared" si="0"/>
        <v>50</v>
      </c>
      <c r="F25" s="19"/>
      <c r="G25" s="19">
        <f t="shared" si="1"/>
        <v>5</v>
      </c>
    </row>
    <row r="26" spans="2:7" x14ac:dyDescent="0.25">
      <c r="B26" s="5" t="s">
        <v>90</v>
      </c>
      <c r="C26" s="4">
        <v>5</v>
      </c>
      <c r="D26" s="7">
        <v>20</v>
      </c>
      <c r="E26" s="6">
        <f t="shared" si="0"/>
        <v>100</v>
      </c>
      <c r="F26" s="19"/>
      <c r="G26" s="19">
        <f t="shared" si="1"/>
        <v>5</v>
      </c>
    </row>
    <row r="27" spans="2:7" x14ac:dyDescent="0.25">
      <c r="B27" s="5" t="s">
        <v>5</v>
      </c>
      <c r="C27" s="4">
        <v>6</v>
      </c>
      <c r="D27" s="7">
        <v>30</v>
      </c>
      <c r="E27" s="6">
        <f t="shared" si="0"/>
        <v>180</v>
      </c>
      <c r="F27" s="19"/>
      <c r="G27" s="19">
        <f t="shared" si="1"/>
        <v>6</v>
      </c>
    </row>
    <row r="28" spans="2:7" x14ac:dyDescent="0.25">
      <c r="B28" s="5" t="s">
        <v>59</v>
      </c>
      <c r="C28" s="4">
        <v>0</v>
      </c>
      <c r="D28" s="7">
        <v>75</v>
      </c>
      <c r="E28" s="6">
        <f t="shared" si="0"/>
        <v>0</v>
      </c>
      <c r="F28" s="19"/>
      <c r="G28" s="19">
        <f t="shared" si="1"/>
        <v>0</v>
      </c>
    </row>
    <row r="29" spans="2:7" x14ac:dyDescent="0.25">
      <c r="B29" s="5" t="s">
        <v>0</v>
      </c>
      <c r="C29" s="4">
        <v>1</v>
      </c>
      <c r="D29" s="7">
        <v>95</v>
      </c>
      <c r="E29" s="6">
        <f t="shared" si="0"/>
        <v>95</v>
      </c>
      <c r="F29" s="19"/>
      <c r="G29" s="19">
        <f t="shared" si="1"/>
        <v>1</v>
      </c>
    </row>
    <row r="30" spans="2:7" x14ac:dyDescent="0.25">
      <c r="B30" s="5" t="s">
        <v>2</v>
      </c>
      <c r="C30" s="4">
        <v>546</v>
      </c>
      <c r="D30" s="7">
        <v>15</v>
      </c>
      <c r="E30" s="6">
        <f t="shared" si="0"/>
        <v>8190</v>
      </c>
      <c r="F30" s="19"/>
      <c r="G30" s="19">
        <f t="shared" si="1"/>
        <v>546</v>
      </c>
    </row>
    <row r="31" spans="2:7" x14ac:dyDescent="0.25">
      <c r="B31" s="5" t="s">
        <v>60</v>
      </c>
      <c r="C31" s="4">
        <v>6</v>
      </c>
      <c r="D31" s="7">
        <v>10.25</v>
      </c>
      <c r="E31" s="6">
        <f t="shared" si="0"/>
        <v>61.5</v>
      </c>
      <c r="F31" s="19"/>
      <c r="G31" s="19">
        <f t="shared" si="1"/>
        <v>6</v>
      </c>
    </row>
    <row r="32" spans="2:7" x14ac:dyDescent="0.25">
      <c r="B32" s="5" t="s">
        <v>61</v>
      </c>
      <c r="C32" s="4">
        <v>400</v>
      </c>
      <c r="D32" s="7">
        <v>4.45</v>
      </c>
      <c r="E32" s="6">
        <f t="shared" si="0"/>
        <v>1780</v>
      </c>
      <c r="F32" s="19"/>
      <c r="G32" s="19">
        <f t="shared" si="1"/>
        <v>400</v>
      </c>
    </row>
    <row r="33" spans="2:7" x14ac:dyDescent="0.25">
      <c r="B33" s="5" t="s">
        <v>62</v>
      </c>
      <c r="C33" s="4">
        <v>1.75</v>
      </c>
      <c r="D33" s="7">
        <v>295</v>
      </c>
      <c r="E33" s="6">
        <f t="shared" si="0"/>
        <v>516.25</v>
      </c>
      <c r="F33" s="19"/>
      <c r="G33" s="19">
        <f t="shared" si="1"/>
        <v>1.75</v>
      </c>
    </row>
    <row r="34" spans="2:7" x14ac:dyDescent="0.25">
      <c r="B34" s="5" t="s">
        <v>9</v>
      </c>
      <c r="C34" s="4">
        <v>2.5</v>
      </c>
      <c r="D34" s="7">
        <v>76</v>
      </c>
      <c r="E34" s="6">
        <f t="shared" si="0"/>
        <v>190</v>
      </c>
      <c r="F34" s="19"/>
      <c r="G34" s="19">
        <f t="shared" si="1"/>
        <v>2.5</v>
      </c>
    </row>
    <row r="35" spans="2:7" x14ac:dyDescent="0.25">
      <c r="B35" s="5" t="s">
        <v>63</v>
      </c>
      <c r="C35" s="4">
        <v>5</v>
      </c>
      <c r="D35" s="7">
        <v>445</v>
      </c>
      <c r="E35" s="6">
        <f t="shared" si="0"/>
        <v>2225</v>
      </c>
      <c r="F35" s="19"/>
      <c r="G35" s="19">
        <f t="shared" si="1"/>
        <v>5</v>
      </c>
    </row>
    <row r="36" spans="2:7" x14ac:dyDescent="0.25">
      <c r="B36" s="5" t="s">
        <v>64</v>
      </c>
      <c r="C36" s="4">
        <v>18</v>
      </c>
      <c r="D36" s="7">
        <v>270</v>
      </c>
      <c r="E36" s="6">
        <f t="shared" si="0"/>
        <v>4860</v>
      </c>
      <c r="F36" s="19"/>
      <c r="G36" s="19">
        <f t="shared" si="1"/>
        <v>18</v>
      </c>
    </row>
    <row r="37" spans="2:7" x14ac:dyDescent="0.25">
      <c r="B37" s="5" t="s">
        <v>19</v>
      </c>
      <c r="C37" s="4">
        <v>14</v>
      </c>
      <c r="D37" s="7">
        <v>14.17</v>
      </c>
      <c r="E37" s="6">
        <f t="shared" si="0"/>
        <v>198.38</v>
      </c>
      <c r="F37" s="19"/>
      <c r="G37" s="19">
        <f t="shared" si="1"/>
        <v>14</v>
      </c>
    </row>
    <row r="38" spans="2:7" x14ac:dyDescent="0.25">
      <c r="B38" s="5" t="s">
        <v>42</v>
      </c>
      <c r="C38" s="4">
        <v>1</v>
      </c>
      <c r="D38" s="7">
        <v>275</v>
      </c>
      <c r="E38" s="6">
        <f t="shared" si="0"/>
        <v>275</v>
      </c>
      <c r="F38" s="19"/>
      <c r="G38" s="19">
        <f t="shared" si="1"/>
        <v>1</v>
      </c>
    </row>
    <row r="39" spans="2:7" x14ac:dyDescent="0.25">
      <c r="B39" s="5" t="s">
        <v>101</v>
      </c>
      <c r="C39" s="4">
        <v>4</v>
      </c>
      <c r="D39" s="7">
        <v>35</v>
      </c>
      <c r="E39" s="6">
        <f t="shared" si="0"/>
        <v>140</v>
      </c>
      <c r="F39" s="19"/>
      <c r="G39" s="19">
        <f t="shared" si="1"/>
        <v>4</v>
      </c>
    </row>
    <row r="40" spans="2:7" x14ac:dyDescent="0.25">
      <c r="B40" s="5" t="s">
        <v>104</v>
      </c>
      <c r="C40" s="4">
        <v>7</v>
      </c>
      <c r="D40" s="7">
        <v>45.01</v>
      </c>
      <c r="E40" s="6">
        <f t="shared" si="0"/>
        <v>315.07</v>
      </c>
      <c r="F40" s="19"/>
      <c r="G40" s="19">
        <f t="shared" si="1"/>
        <v>7</v>
      </c>
    </row>
    <row r="41" spans="2:7" x14ac:dyDescent="0.25">
      <c r="B41" s="5" t="s">
        <v>84</v>
      </c>
      <c r="C41" s="4">
        <v>3</v>
      </c>
      <c r="D41" s="7">
        <v>29.66</v>
      </c>
      <c r="E41" s="6">
        <f t="shared" si="0"/>
        <v>88.98</v>
      </c>
      <c r="F41" s="19"/>
      <c r="G41" s="19">
        <f t="shared" si="1"/>
        <v>3</v>
      </c>
    </row>
    <row r="42" spans="2:7" x14ac:dyDescent="0.25">
      <c r="B42" s="5" t="s">
        <v>16</v>
      </c>
      <c r="C42" s="4">
        <v>0.25</v>
      </c>
      <c r="D42" s="7">
        <v>1000</v>
      </c>
      <c r="E42" s="6">
        <f t="shared" si="0"/>
        <v>250</v>
      </c>
      <c r="F42" s="19"/>
      <c r="G42" s="19">
        <f t="shared" si="1"/>
        <v>0.25</v>
      </c>
    </row>
    <row r="43" spans="2:7" x14ac:dyDescent="0.25">
      <c r="B43" s="5" t="s">
        <v>99</v>
      </c>
      <c r="C43" s="4">
        <v>1</v>
      </c>
      <c r="D43" s="7">
        <v>1305</v>
      </c>
      <c r="E43" s="6">
        <f t="shared" si="0"/>
        <v>1305</v>
      </c>
      <c r="F43" s="19"/>
      <c r="G43" s="19">
        <f t="shared" si="1"/>
        <v>1</v>
      </c>
    </row>
    <row r="44" spans="2:7" x14ac:dyDescent="0.25">
      <c r="B44" s="5" t="s">
        <v>26</v>
      </c>
      <c r="C44" s="4">
        <v>3</v>
      </c>
      <c r="D44" s="7">
        <v>1159.99</v>
      </c>
      <c r="E44" s="6">
        <f t="shared" si="0"/>
        <v>3479.9700000000003</v>
      </c>
      <c r="F44" s="19"/>
      <c r="G44" s="19">
        <f t="shared" si="1"/>
        <v>3</v>
      </c>
    </row>
    <row r="45" spans="2:7" x14ac:dyDescent="0.25">
      <c r="B45" s="5" t="s">
        <v>94</v>
      </c>
      <c r="C45" s="4">
        <v>4</v>
      </c>
      <c r="D45" s="7">
        <v>705</v>
      </c>
      <c r="E45" s="6">
        <f t="shared" si="0"/>
        <v>2820</v>
      </c>
      <c r="F45" s="19"/>
      <c r="G45" s="19">
        <f t="shared" si="1"/>
        <v>4</v>
      </c>
    </row>
    <row r="46" spans="2:7" x14ac:dyDescent="0.25">
      <c r="B46" s="5" t="s">
        <v>1</v>
      </c>
      <c r="C46" s="4">
        <v>1.5</v>
      </c>
      <c r="D46" s="7">
        <v>150</v>
      </c>
      <c r="E46" s="6">
        <f t="shared" si="0"/>
        <v>225</v>
      </c>
      <c r="F46" s="19"/>
      <c r="G46" s="19">
        <f t="shared" si="1"/>
        <v>1.5</v>
      </c>
    </row>
    <row r="47" spans="2:7" x14ac:dyDescent="0.25">
      <c r="B47" s="5" t="s">
        <v>88</v>
      </c>
      <c r="C47" s="4">
        <v>3</v>
      </c>
      <c r="D47" s="7">
        <v>10</v>
      </c>
      <c r="E47" s="6">
        <f t="shared" si="0"/>
        <v>30</v>
      </c>
      <c r="F47" s="19"/>
      <c r="G47" s="19">
        <f t="shared" si="1"/>
        <v>3</v>
      </c>
    </row>
    <row r="48" spans="2:7" x14ac:dyDescent="0.25">
      <c r="B48" s="5" t="s">
        <v>83</v>
      </c>
      <c r="C48" s="4">
        <v>7</v>
      </c>
      <c r="D48" s="7">
        <v>10</v>
      </c>
      <c r="E48" s="6">
        <f t="shared" si="0"/>
        <v>70</v>
      </c>
      <c r="F48" s="19"/>
      <c r="G48" s="19">
        <f t="shared" si="1"/>
        <v>7</v>
      </c>
    </row>
    <row r="49" spans="2:7" x14ac:dyDescent="0.25">
      <c r="B49" s="5" t="s">
        <v>65</v>
      </c>
      <c r="C49" s="4">
        <v>4</v>
      </c>
      <c r="D49" s="7">
        <v>485</v>
      </c>
      <c r="E49" s="6">
        <f t="shared" si="0"/>
        <v>1940</v>
      </c>
      <c r="F49" s="19"/>
      <c r="G49" s="19">
        <f t="shared" si="1"/>
        <v>4</v>
      </c>
    </row>
    <row r="50" spans="2:7" x14ac:dyDescent="0.25">
      <c r="B50" s="5" t="s">
        <v>15</v>
      </c>
      <c r="C50" s="4">
        <v>8</v>
      </c>
      <c r="D50" s="7">
        <v>50</v>
      </c>
      <c r="E50" s="6">
        <f t="shared" si="0"/>
        <v>400</v>
      </c>
      <c r="F50" s="19"/>
      <c r="G50" s="19">
        <f t="shared" si="1"/>
        <v>8</v>
      </c>
    </row>
    <row r="51" spans="2:7" x14ac:dyDescent="0.25">
      <c r="B51" s="5" t="s">
        <v>100</v>
      </c>
      <c r="C51" s="4">
        <v>3</v>
      </c>
      <c r="D51" s="4">
        <v>64.989999999999995</v>
      </c>
      <c r="E51" s="6">
        <f t="shared" si="0"/>
        <v>194.96999999999997</v>
      </c>
      <c r="F51" s="19"/>
      <c r="G51" s="19">
        <f t="shared" si="1"/>
        <v>3</v>
      </c>
    </row>
    <row r="52" spans="2:7" x14ac:dyDescent="0.25">
      <c r="B52" s="5" t="s">
        <v>35</v>
      </c>
      <c r="C52" s="4">
        <v>4</v>
      </c>
      <c r="D52" s="7">
        <v>30.01</v>
      </c>
      <c r="E52" s="6">
        <f t="shared" si="0"/>
        <v>120.04</v>
      </c>
      <c r="F52" s="19"/>
      <c r="G52" s="19">
        <f t="shared" si="1"/>
        <v>4</v>
      </c>
    </row>
    <row r="53" spans="2:7" x14ac:dyDescent="0.25">
      <c r="B53" s="5" t="s">
        <v>36</v>
      </c>
      <c r="C53" s="4">
        <v>1</v>
      </c>
      <c r="D53" s="7">
        <v>10.01</v>
      </c>
      <c r="E53" s="6">
        <f t="shared" si="0"/>
        <v>10.01</v>
      </c>
      <c r="F53" s="19"/>
      <c r="G53" s="19">
        <f t="shared" si="1"/>
        <v>1</v>
      </c>
    </row>
    <row r="54" spans="2:7" x14ac:dyDescent="0.25">
      <c r="B54" s="5" t="s">
        <v>37</v>
      </c>
      <c r="C54" s="4">
        <v>1</v>
      </c>
      <c r="D54" s="7">
        <v>150</v>
      </c>
      <c r="E54" s="6">
        <f t="shared" si="0"/>
        <v>150</v>
      </c>
      <c r="F54" s="19"/>
      <c r="G54" s="19">
        <f t="shared" si="1"/>
        <v>1</v>
      </c>
    </row>
    <row r="55" spans="2:7" x14ac:dyDescent="0.25">
      <c r="B55" s="5" t="s">
        <v>38</v>
      </c>
      <c r="C55" s="4">
        <v>1</v>
      </c>
      <c r="D55" s="7">
        <v>65</v>
      </c>
      <c r="E55" s="6">
        <f t="shared" si="0"/>
        <v>65</v>
      </c>
      <c r="F55" s="19"/>
      <c r="G55" s="19">
        <f t="shared" si="1"/>
        <v>1</v>
      </c>
    </row>
    <row r="56" spans="2:7" x14ac:dyDescent="0.25">
      <c r="B56" s="5" t="s">
        <v>12</v>
      </c>
      <c r="C56" s="4">
        <v>14</v>
      </c>
      <c r="D56" s="7">
        <v>35.9</v>
      </c>
      <c r="E56" s="6">
        <f t="shared" si="0"/>
        <v>502.59999999999997</v>
      </c>
      <c r="F56" s="19"/>
      <c r="G56" s="19">
        <f t="shared" si="1"/>
        <v>14</v>
      </c>
    </row>
    <row r="57" spans="2:7" x14ac:dyDescent="0.25">
      <c r="B57" s="5" t="s">
        <v>82</v>
      </c>
      <c r="C57" s="4">
        <v>98</v>
      </c>
      <c r="D57" s="7">
        <v>8.5</v>
      </c>
      <c r="E57" s="6">
        <f t="shared" si="0"/>
        <v>833</v>
      </c>
      <c r="F57" s="19"/>
      <c r="G57" s="19">
        <f t="shared" si="1"/>
        <v>98</v>
      </c>
    </row>
    <row r="58" spans="2:7" x14ac:dyDescent="0.25">
      <c r="B58" s="5" t="s">
        <v>11</v>
      </c>
      <c r="C58" s="4">
        <v>12</v>
      </c>
      <c r="D58" s="7">
        <v>35.9</v>
      </c>
      <c r="E58" s="6">
        <f t="shared" si="0"/>
        <v>430.79999999999995</v>
      </c>
      <c r="F58" s="19"/>
      <c r="G58" s="19">
        <f t="shared" si="1"/>
        <v>12</v>
      </c>
    </row>
    <row r="59" spans="2:7" x14ac:dyDescent="0.25">
      <c r="B59" s="5" t="s">
        <v>32</v>
      </c>
      <c r="C59" s="4">
        <v>0</v>
      </c>
      <c r="D59" s="7">
        <v>50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10</v>
      </c>
      <c r="C60" s="4">
        <v>0</v>
      </c>
      <c r="D60" s="7">
        <v>50</v>
      </c>
      <c r="E60" s="6">
        <f t="shared" si="0"/>
        <v>0</v>
      </c>
      <c r="F60" s="19"/>
      <c r="G60" s="19">
        <f t="shared" si="1"/>
        <v>0</v>
      </c>
    </row>
    <row r="61" spans="2:7" x14ac:dyDescent="0.25">
      <c r="B61" s="5" t="s">
        <v>39</v>
      </c>
      <c r="C61" s="4">
        <v>0</v>
      </c>
      <c r="D61" s="7">
        <v>1495</v>
      </c>
      <c r="E61" s="6">
        <f t="shared" si="0"/>
        <v>0</v>
      </c>
      <c r="F61" s="19"/>
      <c r="G61" s="19">
        <f t="shared" si="1"/>
        <v>0</v>
      </c>
    </row>
    <row r="62" spans="2:7" x14ac:dyDescent="0.25">
      <c r="B62" s="5" t="s">
        <v>51</v>
      </c>
      <c r="C62" s="4">
        <v>0.65</v>
      </c>
      <c r="D62" s="7">
        <v>700</v>
      </c>
      <c r="E62" s="6">
        <f t="shared" si="0"/>
        <v>455</v>
      </c>
      <c r="F62" s="19"/>
      <c r="G62" s="19">
        <f t="shared" si="1"/>
        <v>0.65</v>
      </c>
    </row>
    <row r="63" spans="2:7" x14ac:dyDescent="0.25">
      <c r="B63" s="5" t="s">
        <v>52</v>
      </c>
      <c r="C63" s="4">
        <v>0.3</v>
      </c>
      <c r="D63" s="7">
        <v>750</v>
      </c>
      <c r="E63" s="6">
        <f t="shared" si="0"/>
        <v>225</v>
      </c>
      <c r="F63" s="19"/>
      <c r="G63" s="19">
        <f t="shared" si="1"/>
        <v>0.3</v>
      </c>
    </row>
    <row r="64" spans="2:7" x14ac:dyDescent="0.25">
      <c r="B64" s="5" t="s">
        <v>53</v>
      </c>
      <c r="C64" s="4">
        <v>0.3</v>
      </c>
      <c r="D64" s="7">
        <v>750</v>
      </c>
      <c r="E64" s="6">
        <f t="shared" si="0"/>
        <v>225</v>
      </c>
      <c r="F64" s="19"/>
      <c r="G64" s="19">
        <f t="shared" si="1"/>
        <v>0.3</v>
      </c>
    </row>
    <row r="65" spans="2:7" x14ac:dyDescent="0.25">
      <c r="B65" s="5" t="s">
        <v>50</v>
      </c>
      <c r="C65" s="4">
        <v>1</v>
      </c>
      <c r="D65" s="7">
        <v>750</v>
      </c>
      <c r="E65" s="6">
        <f t="shared" si="0"/>
        <v>750</v>
      </c>
      <c r="F65" s="19"/>
      <c r="G65" s="19">
        <f t="shared" si="1"/>
        <v>1</v>
      </c>
    </row>
    <row r="66" spans="2:7" x14ac:dyDescent="0.25">
      <c r="B66" s="5" t="s">
        <v>54</v>
      </c>
      <c r="C66" s="4">
        <v>4.05</v>
      </c>
      <c r="D66" s="7">
        <v>715</v>
      </c>
      <c r="E66" s="6">
        <f t="shared" si="0"/>
        <v>2895.75</v>
      </c>
      <c r="F66" s="19"/>
      <c r="G66" s="19">
        <f t="shared" si="1"/>
        <v>4.05</v>
      </c>
    </row>
    <row r="67" spans="2:7" x14ac:dyDescent="0.25">
      <c r="B67" s="5" t="s">
        <v>55</v>
      </c>
      <c r="C67" s="4">
        <v>3.5</v>
      </c>
      <c r="D67" s="7">
        <v>715</v>
      </c>
      <c r="E67" s="6">
        <f t="shared" si="0"/>
        <v>2502.5</v>
      </c>
      <c r="F67" s="19"/>
      <c r="G67" s="19">
        <f t="shared" si="1"/>
        <v>3.5</v>
      </c>
    </row>
    <row r="68" spans="2:7" x14ac:dyDescent="0.25">
      <c r="B68" s="5" t="s">
        <v>74</v>
      </c>
      <c r="C68" s="4">
        <v>3</v>
      </c>
      <c r="D68" s="7">
        <v>730</v>
      </c>
      <c r="E68" s="6">
        <f t="shared" si="0"/>
        <v>2190</v>
      </c>
      <c r="F68" s="19"/>
      <c r="G68" s="19">
        <f t="shared" si="1"/>
        <v>3</v>
      </c>
    </row>
    <row r="69" spans="2:7" x14ac:dyDescent="0.25">
      <c r="B69" s="5" t="s">
        <v>75</v>
      </c>
      <c r="C69" s="4">
        <v>4</v>
      </c>
      <c r="D69" s="7">
        <v>715</v>
      </c>
      <c r="E69" s="6">
        <f t="shared" si="0"/>
        <v>2860</v>
      </c>
      <c r="F69" s="19"/>
      <c r="G69" s="19">
        <f t="shared" si="1"/>
        <v>4</v>
      </c>
    </row>
    <row r="70" spans="2:7" x14ac:dyDescent="0.25">
      <c r="B70" s="5" t="s">
        <v>66</v>
      </c>
      <c r="C70" s="4">
        <v>1</v>
      </c>
      <c r="D70" s="7">
        <v>390</v>
      </c>
      <c r="E70" s="6">
        <f t="shared" si="0"/>
        <v>390</v>
      </c>
      <c r="F70" s="19"/>
      <c r="G70" s="19">
        <f t="shared" si="1"/>
        <v>1</v>
      </c>
    </row>
    <row r="71" spans="2:7" x14ac:dyDescent="0.25">
      <c r="B71" s="5" t="s">
        <v>7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ref="G71:G79" si="2">+C71-F71</f>
        <v>1</v>
      </c>
    </row>
    <row r="72" spans="2:7" x14ac:dyDescent="0.25">
      <c r="B72" s="5" t="s">
        <v>21</v>
      </c>
      <c r="C72" s="4">
        <v>0.05</v>
      </c>
      <c r="D72" s="7">
        <v>120</v>
      </c>
      <c r="E72" s="6">
        <f t="shared" si="0"/>
        <v>6</v>
      </c>
      <c r="F72" s="19"/>
      <c r="G72" s="19">
        <f t="shared" si="2"/>
        <v>0.05</v>
      </c>
    </row>
    <row r="73" spans="2:7" ht="18.75" x14ac:dyDescent="0.3">
      <c r="B73" s="5" t="s">
        <v>41</v>
      </c>
      <c r="C73" s="4">
        <v>1</v>
      </c>
      <c r="D73" s="7">
        <v>650</v>
      </c>
      <c r="E73" s="6">
        <f t="shared" si="0"/>
        <v>650</v>
      </c>
      <c r="F73" s="19"/>
      <c r="G73" s="19">
        <f t="shared" si="2"/>
        <v>1</v>
      </c>
    </row>
    <row r="74" spans="2:7" x14ac:dyDescent="0.25">
      <c r="B74" s="5" t="s">
        <v>43</v>
      </c>
      <c r="C74" s="4">
        <v>2</v>
      </c>
      <c r="D74" s="7">
        <v>260</v>
      </c>
      <c r="E74" s="6">
        <f t="shared" si="0"/>
        <v>520</v>
      </c>
      <c r="F74" s="19"/>
      <c r="G74" s="19">
        <f t="shared" si="2"/>
        <v>2</v>
      </c>
    </row>
    <row r="75" spans="2:7" x14ac:dyDescent="0.25">
      <c r="B75" s="5" t="s">
        <v>44</v>
      </c>
      <c r="C75" s="4">
        <v>0.9</v>
      </c>
      <c r="D75" s="7">
        <v>335</v>
      </c>
      <c r="E75" s="6">
        <f t="shared" ref="E75:E78" si="3">+C75*D75</f>
        <v>301.5</v>
      </c>
      <c r="F75" s="19"/>
      <c r="G75" s="19">
        <f t="shared" si="2"/>
        <v>0.9</v>
      </c>
    </row>
    <row r="76" spans="2:7" ht="18.75" x14ac:dyDescent="0.3">
      <c r="B76" s="5" t="s">
        <v>56</v>
      </c>
      <c r="C76" s="4">
        <v>1</v>
      </c>
      <c r="D76" s="7">
        <v>2800</v>
      </c>
      <c r="E76" s="6">
        <f t="shared" si="3"/>
        <v>2800</v>
      </c>
      <c r="F76" s="19"/>
      <c r="G76" s="19">
        <f t="shared" si="2"/>
        <v>1</v>
      </c>
    </row>
    <row r="77" spans="2:7" x14ac:dyDescent="0.25">
      <c r="B77" s="5" t="s">
        <v>96</v>
      </c>
      <c r="C77" s="4">
        <v>3</v>
      </c>
      <c r="D77" s="7">
        <v>79.650000000000006</v>
      </c>
      <c r="E77" s="6">
        <f t="shared" si="3"/>
        <v>238.95000000000002</v>
      </c>
      <c r="F77" s="19"/>
      <c r="G77" s="19">
        <f t="shared" si="2"/>
        <v>3</v>
      </c>
    </row>
    <row r="78" spans="2:7" x14ac:dyDescent="0.25">
      <c r="B78" s="5"/>
      <c r="C78" s="4"/>
      <c r="D78" s="4"/>
      <c r="E78" s="6">
        <f t="shared" si="3"/>
        <v>0</v>
      </c>
      <c r="F78" s="19"/>
      <c r="G78" s="19">
        <f t="shared" si="2"/>
        <v>0</v>
      </c>
    </row>
    <row r="79" spans="2:7" x14ac:dyDescent="0.25">
      <c r="B79" s="5"/>
      <c r="C79" s="4"/>
      <c r="D79" s="4"/>
      <c r="E79" s="6"/>
      <c r="F79" s="19"/>
      <c r="G79" s="19">
        <f t="shared" si="2"/>
        <v>0</v>
      </c>
    </row>
    <row r="80" spans="2:7" x14ac:dyDescent="0.25">
      <c r="B80" s="8" t="s">
        <v>33</v>
      </c>
      <c r="C80" s="9"/>
      <c r="D80" s="9"/>
      <c r="E80" s="10">
        <f>SUM(E6:E79)</f>
        <v>55258.920000000006</v>
      </c>
      <c r="F80" s="20"/>
      <c r="G80" s="19"/>
    </row>
    <row r="83" spans="2:6" x14ac:dyDescent="0.25">
      <c r="B83" s="13"/>
      <c r="D83" s="13"/>
      <c r="E83" s="13"/>
    </row>
    <row r="84" spans="2:6" ht="15.75" x14ac:dyDescent="0.25">
      <c r="B84" s="11" t="s">
        <v>46</v>
      </c>
      <c r="C84" s="11"/>
      <c r="D84" s="36" t="s">
        <v>67</v>
      </c>
      <c r="E84" s="36"/>
      <c r="F84" s="36"/>
    </row>
    <row r="85" spans="2:6" x14ac:dyDescent="0.25">
      <c r="B85" s="37" t="s">
        <v>48</v>
      </c>
      <c r="C85" s="37"/>
      <c r="D85" s="38" t="s">
        <v>47</v>
      </c>
      <c r="E85" s="38"/>
      <c r="F85" s="38"/>
    </row>
    <row r="86" spans="2:6" x14ac:dyDescent="0.25">
      <c r="C86" s="18" t="s">
        <v>97</v>
      </c>
      <c r="D86" s="3"/>
    </row>
    <row r="87" spans="2:6" x14ac:dyDescent="0.25">
      <c r="C87" t="s">
        <v>98</v>
      </c>
    </row>
  </sheetData>
  <mergeCells count="5">
    <mergeCell ref="B3:E3"/>
    <mergeCell ref="B4:E4"/>
    <mergeCell ref="D84:F84"/>
    <mergeCell ref="B85:C85"/>
    <mergeCell ref="D85:F85"/>
  </mergeCells>
  <pageMargins left="0.70866141732283472" right="0.70866141732283472" top="0.15748031496062992" bottom="0.35433070866141736" header="0.31496062992125984" footer="0.31496062992125984"/>
  <pageSetup paperSize="9" scale="6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9"/>
  <sheetViews>
    <sheetView topLeftCell="A64" zoomScaleNormal="100" workbookViewId="0">
      <selection activeCell="D27" sqref="D27:E27"/>
    </sheetView>
  </sheetViews>
  <sheetFormatPr baseColWidth="10" defaultRowHeight="15" x14ac:dyDescent="0.25"/>
  <cols>
    <col min="1" max="1" width="45.5703125" customWidth="1"/>
    <col min="2" max="2" width="13.7109375" customWidth="1"/>
    <col min="5" max="5" width="9.5703125" customWidth="1"/>
    <col min="6" max="6" width="11.140625" customWidth="1"/>
  </cols>
  <sheetData>
    <row r="2" spans="1:6" x14ac:dyDescent="0.25">
      <c r="B2" s="40"/>
      <c r="C2" s="40"/>
      <c r="D2" s="40"/>
      <c r="E2" s="40"/>
    </row>
    <row r="4" spans="1:6" x14ac:dyDescent="0.25">
      <c r="A4" s="33" t="s">
        <v>27</v>
      </c>
      <c r="B4" s="33"/>
      <c r="C4" s="33"/>
      <c r="D4" s="33"/>
    </row>
    <row r="5" spans="1:6" x14ac:dyDescent="0.25">
      <c r="A5" s="34">
        <v>45772</v>
      </c>
      <c r="B5" s="35"/>
      <c r="C5" s="35"/>
      <c r="D5" s="39"/>
    </row>
    <row r="6" spans="1:6" x14ac:dyDescent="0.25">
      <c r="A6" s="9" t="s">
        <v>28</v>
      </c>
      <c r="B6" s="9" t="s">
        <v>29</v>
      </c>
      <c r="C6" s="9" t="s">
        <v>30</v>
      </c>
      <c r="D6" s="9" t="s">
        <v>31</v>
      </c>
      <c r="E6" s="19" t="s">
        <v>105</v>
      </c>
      <c r="F6" s="19" t="s">
        <v>106</v>
      </c>
    </row>
    <row r="7" spans="1:6" x14ac:dyDescent="0.25">
      <c r="A7" s="5" t="s">
        <v>14</v>
      </c>
      <c r="B7" s="4">
        <v>2</v>
      </c>
      <c r="C7" s="7">
        <v>10</v>
      </c>
      <c r="D7" s="6">
        <f>+B7*C7</f>
        <v>20</v>
      </c>
      <c r="E7" s="19"/>
      <c r="F7" s="19">
        <f>+B7-E7</f>
        <v>2</v>
      </c>
    </row>
    <row r="8" spans="1:6" x14ac:dyDescent="0.25">
      <c r="A8" s="5" t="s">
        <v>6</v>
      </c>
      <c r="B8" s="4">
        <v>1</v>
      </c>
      <c r="C8" s="7">
        <v>59.32</v>
      </c>
      <c r="D8" s="6">
        <f t="shared" ref="D8:D75" si="0">+B8*C8</f>
        <v>59.32</v>
      </c>
      <c r="E8" s="19"/>
      <c r="F8" s="19">
        <f t="shared" ref="F8:F71" si="1">+B8-E8</f>
        <v>1</v>
      </c>
    </row>
    <row r="9" spans="1:6" x14ac:dyDescent="0.25">
      <c r="A9" s="5" t="s">
        <v>24</v>
      </c>
      <c r="B9" s="4">
        <v>4</v>
      </c>
      <c r="C9" s="7">
        <v>50</v>
      </c>
      <c r="D9" s="6">
        <f t="shared" si="0"/>
        <v>200</v>
      </c>
      <c r="E9" s="19"/>
      <c r="F9" s="19">
        <f t="shared" si="1"/>
        <v>4</v>
      </c>
    </row>
    <row r="10" spans="1:6" x14ac:dyDescent="0.25">
      <c r="A10" s="5" t="s">
        <v>23</v>
      </c>
      <c r="B10" s="4">
        <v>2</v>
      </c>
      <c r="C10" s="7">
        <v>50</v>
      </c>
      <c r="D10" s="6">
        <f t="shared" si="0"/>
        <v>100</v>
      </c>
      <c r="E10" s="19"/>
      <c r="F10" s="19">
        <f t="shared" si="1"/>
        <v>2</v>
      </c>
    </row>
    <row r="11" spans="1:6" x14ac:dyDescent="0.25">
      <c r="A11" s="5" t="s">
        <v>34</v>
      </c>
      <c r="B11" s="4">
        <v>20</v>
      </c>
      <c r="C11" s="7">
        <v>10.83</v>
      </c>
      <c r="D11" s="6">
        <f t="shared" si="0"/>
        <v>216.6</v>
      </c>
      <c r="E11" s="19"/>
      <c r="F11" s="19">
        <f t="shared" si="1"/>
        <v>20</v>
      </c>
    </row>
    <row r="12" spans="1:6" x14ac:dyDescent="0.25">
      <c r="A12" s="5" t="s">
        <v>4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6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6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6" x14ac:dyDescent="0.25">
      <c r="A15" s="5" t="s">
        <v>45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6" x14ac:dyDescent="0.25">
      <c r="A16" s="5" t="s">
        <v>68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73</v>
      </c>
      <c r="B17" s="4">
        <v>1</v>
      </c>
      <c r="C17" s="7">
        <v>367.5</v>
      </c>
      <c r="D17" s="6">
        <f t="shared" si="0"/>
        <v>367.5</v>
      </c>
      <c r="E17" s="19"/>
      <c r="F17" s="19">
        <f t="shared" si="1"/>
        <v>1</v>
      </c>
    </row>
    <row r="18" spans="1:6" x14ac:dyDescent="0.25">
      <c r="A18" s="5" t="s">
        <v>8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87</v>
      </c>
      <c r="B19" s="4">
        <v>1</v>
      </c>
      <c r="C19" s="7">
        <v>60</v>
      </c>
      <c r="D19" s="6">
        <f t="shared" si="0"/>
        <v>60</v>
      </c>
      <c r="E19" s="19"/>
      <c r="F19" s="19">
        <f t="shared" si="1"/>
        <v>1</v>
      </c>
    </row>
    <row r="20" spans="1:6" x14ac:dyDescent="0.25">
      <c r="A20" s="5" t="s">
        <v>102</v>
      </c>
      <c r="B20" s="4">
        <v>1</v>
      </c>
      <c r="C20" s="7">
        <v>85</v>
      </c>
      <c r="D20" s="6">
        <f t="shared" si="0"/>
        <v>85</v>
      </c>
      <c r="E20" s="19"/>
      <c r="F20" s="19">
        <f t="shared" si="1"/>
        <v>1</v>
      </c>
    </row>
    <row r="21" spans="1:6" x14ac:dyDescent="0.25">
      <c r="A21" s="5" t="s">
        <v>103</v>
      </c>
      <c r="B21" s="4">
        <v>2</v>
      </c>
      <c r="C21" s="7">
        <v>210</v>
      </c>
      <c r="D21" s="6">
        <f t="shared" si="0"/>
        <v>420</v>
      </c>
      <c r="E21" s="19"/>
      <c r="F21" s="19">
        <f t="shared" si="1"/>
        <v>2</v>
      </c>
    </row>
    <row r="22" spans="1:6" x14ac:dyDescent="0.25">
      <c r="A22" s="5" t="s">
        <v>18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17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57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58</v>
      </c>
      <c r="B25" s="4">
        <v>0.75</v>
      </c>
      <c r="C25" s="7">
        <v>55</v>
      </c>
      <c r="D25" s="6">
        <f t="shared" si="0"/>
        <v>41.25</v>
      </c>
      <c r="E25" s="19"/>
      <c r="F25" s="19">
        <f t="shared" si="1"/>
        <v>0.75</v>
      </c>
    </row>
    <row r="26" spans="1:6" x14ac:dyDescent="0.25">
      <c r="A26" s="5" t="s">
        <v>89</v>
      </c>
      <c r="B26" s="4">
        <v>4</v>
      </c>
      <c r="C26" s="7">
        <v>10</v>
      </c>
      <c r="D26" s="6">
        <f t="shared" si="0"/>
        <v>40</v>
      </c>
      <c r="E26" s="19"/>
      <c r="F26" s="19">
        <f t="shared" si="1"/>
        <v>4</v>
      </c>
    </row>
    <row r="27" spans="1:6" x14ac:dyDescent="0.25">
      <c r="A27" s="5" t="s">
        <v>90</v>
      </c>
      <c r="B27" s="4">
        <v>4</v>
      </c>
      <c r="C27" s="7">
        <v>20</v>
      </c>
      <c r="D27" s="6">
        <f t="shared" si="0"/>
        <v>80</v>
      </c>
      <c r="E27" s="19"/>
      <c r="F27" s="19">
        <f t="shared" si="1"/>
        <v>4</v>
      </c>
    </row>
    <row r="28" spans="1:6" x14ac:dyDescent="0.25">
      <c r="A28" s="5" t="s">
        <v>5</v>
      </c>
      <c r="B28" s="4">
        <v>4</v>
      </c>
      <c r="C28" s="7">
        <v>30</v>
      </c>
      <c r="D28" s="6">
        <f t="shared" si="0"/>
        <v>120</v>
      </c>
      <c r="E28" s="19"/>
      <c r="F28" s="19">
        <f t="shared" si="1"/>
        <v>4</v>
      </c>
    </row>
    <row r="29" spans="1:6" x14ac:dyDescent="0.25">
      <c r="A29" s="5" t="s">
        <v>59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237+100+612+58</f>
        <v>1007</v>
      </c>
      <c r="C31" s="7">
        <v>15</v>
      </c>
      <c r="D31" s="6">
        <f t="shared" si="0"/>
        <v>15105</v>
      </c>
      <c r="E31" s="19"/>
      <c r="F31" s="19">
        <f t="shared" si="1"/>
        <v>1007</v>
      </c>
    </row>
    <row r="32" spans="1:6" x14ac:dyDescent="0.25">
      <c r="A32" s="5" t="s">
        <v>60</v>
      </c>
      <c r="B32" s="4">
        <v>6</v>
      </c>
      <c r="C32" s="7">
        <v>10.25</v>
      </c>
      <c r="D32" s="6">
        <f t="shared" si="0"/>
        <v>61.5</v>
      </c>
      <c r="E32" s="19"/>
      <c r="F32" s="19">
        <f t="shared" si="1"/>
        <v>6</v>
      </c>
    </row>
    <row r="33" spans="1:6" x14ac:dyDescent="0.25">
      <c r="A33" s="5" t="s">
        <v>61</v>
      </c>
      <c r="B33" s="4">
        <v>314</v>
      </c>
      <c r="C33" s="7">
        <v>4.45</v>
      </c>
      <c r="D33" s="6">
        <f t="shared" si="0"/>
        <v>1397.3</v>
      </c>
      <c r="E33" s="19"/>
      <c r="F33" s="19">
        <f t="shared" si="1"/>
        <v>314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9</v>
      </c>
      <c r="C36" s="7">
        <v>445</v>
      </c>
      <c r="D36" s="6">
        <f t="shared" si="0"/>
        <v>4005</v>
      </c>
      <c r="E36" s="19"/>
      <c r="F36" s="19">
        <f t="shared" si="1"/>
        <v>9</v>
      </c>
    </row>
    <row r="37" spans="1:6" x14ac:dyDescent="0.25">
      <c r="A37" s="5" t="s">
        <v>64</v>
      </c>
      <c r="B37" s="4">
        <v>2</v>
      </c>
      <c r="C37" s="7">
        <v>270</v>
      </c>
      <c r="D37" s="6">
        <f t="shared" si="0"/>
        <v>540</v>
      </c>
      <c r="E37" s="19"/>
      <c r="F37" s="19">
        <f t="shared" si="1"/>
        <v>2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101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6" x14ac:dyDescent="0.25">
      <c r="A41" s="5" t="s">
        <v>104</v>
      </c>
      <c r="B41" s="4">
        <v>6</v>
      </c>
      <c r="C41" s="7">
        <v>45.01</v>
      </c>
      <c r="D41" s="6">
        <f t="shared" si="0"/>
        <v>270.06</v>
      </c>
      <c r="E41" s="19"/>
      <c r="F41" s="19">
        <f t="shared" si="1"/>
        <v>6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1</v>
      </c>
      <c r="C45" s="7">
        <v>1159.99</v>
      </c>
      <c r="D45" s="6">
        <f t="shared" si="0"/>
        <v>1159.99</v>
      </c>
      <c r="E45" s="19"/>
      <c r="F45" s="19">
        <f t="shared" si="1"/>
        <v>1</v>
      </c>
    </row>
    <row r="46" spans="1:6" x14ac:dyDescent="0.25">
      <c r="A46" s="5" t="s">
        <v>94</v>
      </c>
      <c r="B46" s="4">
        <v>10</v>
      </c>
      <c r="C46" s="7">
        <v>705</v>
      </c>
      <c r="D46" s="6">
        <f t="shared" si="0"/>
        <v>7050</v>
      </c>
      <c r="E46" s="19"/>
      <c r="F46" s="19">
        <f t="shared" si="1"/>
        <v>10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3</v>
      </c>
      <c r="C48" s="7">
        <v>10</v>
      </c>
      <c r="D48" s="6">
        <f t="shared" si="0"/>
        <v>30</v>
      </c>
      <c r="E48" s="19"/>
      <c r="F48" s="19">
        <f t="shared" si="1"/>
        <v>3</v>
      </c>
    </row>
    <row r="49" spans="1:6" x14ac:dyDescent="0.25">
      <c r="A49" s="5" t="s">
        <v>83</v>
      </c>
      <c r="B49" s="4">
        <v>6</v>
      </c>
      <c r="C49" s="7">
        <v>10</v>
      </c>
      <c r="D49" s="6">
        <f t="shared" si="0"/>
        <v>60</v>
      </c>
      <c r="E49" s="19"/>
      <c r="F49" s="19">
        <f t="shared" si="1"/>
        <v>6</v>
      </c>
    </row>
    <row r="50" spans="1:6" x14ac:dyDescent="0.25">
      <c r="A50" s="5" t="s">
        <v>65</v>
      </c>
      <c r="B50" s="4">
        <v>4</v>
      </c>
      <c r="C50" s="7">
        <v>485</v>
      </c>
      <c r="D50" s="6">
        <f t="shared" si="0"/>
        <v>1940</v>
      </c>
      <c r="E50" s="19"/>
      <c r="F50" s="19">
        <f t="shared" si="1"/>
        <v>4</v>
      </c>
    </row>
    <row r="51" spans="1:6" x14ac:dyDescent="0.25">
      <c r="A51" s="5" t="s">
        <v>15</v>
      </c>
      <c r="B51" s="4">
        <v>8</v>
      </c>
      <c r="C51" s="7">
        <v>50</v>
      </c>
      <c r="D51" s="6">
        <f t="shared" si="0"/>
        <v>400</v>
      </c>
      <c r="E51" s="19"/>
      <c r="F51" s="19">
        <f t="shared" si="1"/>
        <v>8</v>
      </c>
    </row>
    <row r="52" spans="1:6" x14ac:dyDescent="0.25">
      <c r="A52" s="5" t="s">
        <v>100</v>
      </c>
      <c r="B52" s="4">
        <v>3</v>
      </c>
      <c r="C52" s="4">
        <v>64.989999999999995</v>
      </c>
      <c r="D52" s="6">
        <f t="shared" si="0"/>
        <v>194.96999999999997</v>
      </c>
      <c r="E52" s="19"/>
      <c r="F52" s="19">
        <f t="shared" si="1"/>
        <v>3</v>
      </c>
    </row>
    <row r="53" spans="1:6" x14ac:dyDescent="0.25">
      <c r="A53" s="5" t="s">
        <v>35</v>
      </c>
      <c r="B53" s="4">
        <v>4</v>
      </c>
      <c r="C53" s="7">
        <v>30.01</v>
      </c>
      <c r="D53" s="6">
        <f t="shared" si="0"/>
        <v>120.04</v>
      </c>
      <c r="E53" s="19"/>
      <c r="F53" s="19">
        <f t="shared" si="1"/>
        <v>4</v>
      </c>
    </row>
    <row r="54" spans="1:6" x14ac:dyDescent="0.25">
      <c r="A54" s="5" t="s">
        <v>36</v>
      </c>
      <c r="B54" s="4">
        <v>1</v>
      </c>
      <c r="C54" s="7">
        <v>10.01</v>
      </c>
      <c r="D54" s="6">
        <f t="shared" si="0"/>
        <v>10.01</v>
      </c>
      <c r="E54" s="19"/>
      <c r="F54" s="19">
        <f t="shared" si="1"/>
        <v>1</v>
      </c>
    </row>
    <row r="55" spans="1:6" x14ac:dyDescent="0.25">
      <c r="A55" s="5" t="s">
        <v>37</v>
      </c>
      <c r="B55" s="4">
        <v>1</v>
      </c>
      <c r="C55" s="7">
        <v>150</v>
      </c>
      <c r="D55" s="6">
        <f t="shared" si="0"/>
        <v>150</v>
      </c>
      <c r="E55" s="19"/>
      <c r="F55" s="19">
        <f t="shared" si="1"/>
        <v>1</v>
      </c>
    </row>
    <row r="56" spans="1:6" x14ac:dyDescent="0.25">
      <c r="A56" s="5" t="s">
        <v>38</v>
      </c>
      <c r="B56" s="4">
        <v>1</v>
      </c>
      <c r="C56" s="7">
        <v>65</v>
      </c>
      <c r="D56" s="6">
        <f t="shared" si="0"/>
        <v>65</v>
      </c>
      <c r="E56" s="19"/>
      <c r="F56" s="19">
        <f t="shared" si="1"/>
        <v>1</v>
      </c>
    </row>
    <row r="57" spans="1:6" x14ac:dyDescent="0.25">
      <c r="A57" s="5" t="s">
        <v>12</v>
      </c>
      <c r="B57" s="4">
        <v>13</v>
      </c>
      <c r="C57" s="7">
        <v>35.9</v>
      </c>
      <c r="D57" s="6">
        <f t="shared" si="0"/>
        <v>466.7</v>
      </c>
      <c r="E57" s="19"/>
      <c r="F57" s="19">
        <f t="shared" si="1"/>
        <v>13</v>
      </c>
    </row>
    <row r="58" spans="1:6" x14ac:dyDescent="0.25">
      <c r="A58" s="5" t="s">
        <v>82</v>
      </c>
      <c r="B58" s="4">
        <v>51</v>
      </c>
      <c r="C58" s="7">
        <v>8.5</v>
      </c>
      <c r="D58" s="6">
        <f t="shared" si="0"/>
        <v>433.5</v>
      </c>
      <c r="E58" s="19"/>
      <c r="F58" s="19">
        <f t="shared" si="1"/>
        <v>51</v>
      </c>
    </row>
    <row r="59" spans="1:6" x14ac:dyDescent="0.25">
      <c r="A59" s="5" t="s">
        <v>11</v>
      </c>
      <c r="B59" s="4">
        <v>10</v>
      </c>
      <c r="C59" s="7">
        <v>35.9</v>
      </c>
      <c r="D59" s="6">
        <f t="shared" si="0"/>
        <v>359</v>
      </c>
      <c r="E59" s="19"/>
      <c r="F59" s="19">
        <f t="shared" si="1"/>
        <v>10</v>
      </c>
    </row>
    <row r="60" spans="1:6" x14ac:dyDescent="0.25">
      <c r="A60" s="5" t="s">
        <v>32</v>
      </c>
      <c r="B60" s="4">
        <v>0</v>
      </c>
      <c r="C60" s="7">
        <v>50</v>
      </c>
      <c r="D60" s="6">
        <f t="shared" si="0"/>
        <v>0</v>
      </c>
      <c r="E60" s="19"/>
      <c r="F60" s="19">
        <f t="shared" si="1"/>
        <v>0</v>
      </c>
    </row>
    <row r="61" spans="1:6" x14ac:dyDescent="0.25">
      <c r="A61" s="5" t="s">
        <v>10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39</v>
      </c>
      <c r="B62" s="4">
        <v>0</v>
      </c>
      <c r="C62" s="7">
        <v>1495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51</v>
      </c>
      <c r="B63" s="4">
        <v>0.65</v>
      </c>
      <c r="C63" s="7">
        <v>700</v>
      </c>
      <c r="D63" s="6">
        <f t="shared" si="0"/>
        <v>455</v>
      </c>
      <c r="E63" s="19"/>
      <c r="F63" s="19">
        <f t="shared" si="1"/>
        <v>0.65</v>
      </c>
    </row>
    <row r="64" spans="1:6" x14ac:dyDescent="0.25">
      <c r="A64" s="5" t="s">
        <v>52</v>
      </c>
      <c r="B64" s="4">
        <v>0.3</v>
      </c>
      <c r="C64" s="7">
        <v>750</v>
      </c>
      <c r="D64" s="6">
        <f t="shared" si="0"/>
        <v>225</v>
      </c>
      <c r="E64" s="19"/>
      <c r="F64" s="19">
        <f t="shared" si="1"/>
        <v>0.3</v>
      </c>
    </row>
    <row r="65" spans="1:6" x14ac:dyDescent="0.25">
      <c r="A65" s="5" t="s">
        <v>53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50</v>
      </c>
      <c r="B66" s="4">
        <v>1</v>
      </c>
      <c r="C66" s="7">
        <v>750</v>
      </c>
      <c r="D66" s="6">
        <f t="shared" si="0"/>
        <v>750</v>
      </c>
      <c r="E66" s="19"/>
      <c r="F66" s="19">
        <f t="shared" si="1"/>
        <v>1</v>
      </c>
    </row>
    <row r="67" spans="1:6" x14ac:dyDescent="0.25">
      <c r="A67" s="5" t="s">
        <v>54</v>
      </c>
      <c r="B67" s="4">
        <v>4.05</v>
      </c>
      <c r="C67" s="7">
        <v>715</v>
      </c>
      <c r="D67" s="6">
        <f t="shared" si="0"/>
        <v>2895.75</v>
      </c>
      <c r="E67" s="19"/>
      <c r="F67" s="19">
        <f t="shared" si="1"/>
        <v>4.05</v>
      </c>
    </row>
    <row r="68" spans="1:6" x14ac:dyDescent="0.25">
      <c r="A68" s="5" t="s">
        <v>55</v>
      </c>
      <c r="B68" s="4">
        <v>3.5</v>
      </c>
      <c r="C68" s="7">
        <v>715</v>
      </c>
      <c r="D68" s="6">
        <f t="shared" si="0"/>
        <v>2502.5</v>
      </c>
      <c r="E68" s="19"/>
      <c r="F68" s="19">
        <f t="shared" si="1"/>
        <v>3.5</v>
      </c>
    </row>
    <row r="69" spans="1:6" x14ac:dyDescent="0.25">
      <c r="A69" s="5" t="s">
        <v>74</v>
      </c>
      <c r="B69" s="4">
        <v>3</v>
      </c>
      <c r="C69" s="7">
        <v>730</v>
      </c>
      <c r="D69" s="6">
        <f t="shared" si="0"/>
        <v>2190</v>
      </c>
      <c r="E69" s="19"/>
      <c r="F69" s="19">
        <f t="shared" si="1"/>
        <v>3</v>
      </c>
    </row>
    <row r="70" spans="1:6" x14ac:dyDescent="0.25">
      <c r="A70" s="5" t="s">
        <v>75</v>
      </c>
      <c r="B70" s="4">
        <v>4</v>
      </c>
      <c r="C70" s="7">
        <v>715</v>
      </c>
      <c r="D70" s="6">
        <f t="shared" si="0"/>
        <v>2860</v>
      </c>
      <c r="E70" s="19"/>
      <c r="F70" s="19">
        <f t="shared" si="1"/>
        <v>4</v>
      </c>
    </row>
    <row r="71" spans="1:6" x14ac:dyDescent="0.25">
      <c r="A71" s="5" t="s">
        <v>66</v>
      </c>
      <c r="B71" s="4">
        <v>1</v>
      </c>
      <c r="C71" s="7">
        <v>390</v>
      </c>
      <c r="D71" s="6">
        <f t="shared" si="0"/>
        <v>390</v>
      </c>
      <c r="E71" s="19"/>
      <c r="F71" s="19">
        <f t="shared" si="1"/>
        <v>1</v>
      </c>
    </row>
    <row r="72" spans="1:6" x14ac:dyDescent="0.25">
      <c r="A72" s="5" t="s">
        <v>7</v>
      </c>
      <c r="B72" s="4">
        <v>1</v>
      </c>
      <c r="C72" s="7">
        <v>750</v>
      </c>
      <c r="D72" s="6">
        <f t="shared" si="0"/>
        <v>750</v>
      </c>
      <c r="E72" s="19"/>
      <c r="F72" s="19">
        <f t="shared" ref="F72:F80" si="2">+B72-E72</f>
        <v>1</v>
      </c>
    </row>
    <row r="73" spans="1:6" x14ac:dyDescent="0.25">
      <c r="A73" s="5" t="s">
        <v>21</v>
      </c>
      <c r="B73" s="4">
        <v>0.05</v>
      </c>
      <c r="C73" s="7">
        <v>120</v>
      </c>
      <c r="D73" s="6">
        <f t="shared" si="0"/>
        <v>6</v>
      </c>
      <c r="E73" s="19"/>
      <c r="F73" s="19">
        <f t="shared" si="2"/>
        <v>0.05</v>
      </c>
    </row>
    <row r="74" spans="1:6" ht="18.75" x14ac:dyDescent="0.3">
      <c r="A74" s="5" t="s">
        <v>41</v>
      </c>
      <c r="B74" s="4">
        <v>1</v>
      </c>
      <c r="C74" s="7">
        <v>650</v>
      </c>
      <c r="D74" s="6">
        <f t="shared" si="0"/>
        <v>650</v>
      </c>
      <c r="E74" s="19"/>
      <c r="F74" s="19">
        <f t="shared" si="2"/>
        <v>1</v>
      </c>
    </row>
    <row r="75" spans="1:6" x14ac:dyDescent="0.25">
      <c r="A75" s="5" t="s">
        <v>43</v>
      </c>
      <c r="B75" s="4">
        <v>2</v>
      </c>
      <c r="C75" s="7">
        <v>260</v>
      </c>
      <c r="D75" s="6">
        <f t="shared" si="0"/>
        <v>520</v>
      </c>
      <c r="E75" s="19"/>
      <c r="F75" s="19">
        <f t="shared" si="2"/>
        <v>2</v>
      </c>
    </row>
    <row r="76" spans="1:6" x14ac:dyDescent="0.25">
      <c r="A76" s="5" t="s">
        <v>44</v>
      </c>
      <c r="B76" s="4">
        <v>0.9</v>
      </c>
      <c r="C76" s="7">
        <v>335</v>
      </c>
      <c r="D76" s="6">
        <f t="shared" ref="D76:D79" si="3">+B76*C76</f>
        <v>301.5</v>
      </c>
      <c r="E76" s="19"/>
      <c r="F76" s="19">
        <f t="shared" si="2"/>
        <v>0.9</v>
      </c>
    </row>
    <row r="77" spans="1:6" ht="18.75" x14ac:dyDescent="0.3">
      <c r="A77" s="5" t="s">
        <v>56</v>
      </c>
      <c r="B77" s="4">
        <v>1</v>
      </c>
      <c r="C77" s="7">
        <v>2800</v>
      </c>
      <c r="D77" s="6">
        <f t="shared" si="3"/>
        <v>2800</v>
      </c>
      <c r="E77" s="19"/>
      <c r="F77" s="19">
        <f t="shared" si="2"/>
        <v>1</v>
      </c>
    </row>
    <row r="78" spans="1:6" x14ac:dyDescent="0.25">
      <c r="A78" s="5" t="s">
        <v>96</v>
      </c>
      <c r="B78" s="4">
        <v>3</v>
      </c>
      <c r="C78" s="7">
        <v>79.650000000000006</v>
      </c>
      <c r="D78" s="6">
        <f t="shared" si="3"/>
        <v>238.95000000000002</v>
      </c>
      <c r="E78" s="19"/>
      <c r="F78" s="19">
        <f t="shared" si="2"/>
        <v>3</v>
      </c>
    </row>
    <row r="79" spans="1:6" x14ac:dyDescent="0.25">
      <c r="A79" s="5"/>
      <c r="B79" s="4"/>
      <c r="C79" s="4"/>
      <c r="D79" s="6">
        <f t="shared" si="3"/>
        <v>0</v>
      </c>
      <c r="E79" s="19"/>
      <c r="F79" s="19">
        <f t="shared" si="2"/>
        <v>0</v>
      </c>
    </row>
    <row r="80" spans="1:6" x14ac:dyDescent="0.25">
      <c r="A80" s="5"/>
      <c r="B80" s="4"/>
      <c r="C80" s="4"/>
      <c r="D80" s="6"/>
      <c r="E80" s="19"/>
      <c r="F80" s="19">
        <f t="shared" si="2"/>
        <v>0</v>
      </c>
    </row>
    <row r="81" spans="1:6" x14ac:dyDescent="0.25">
      <c r="A81" s="8" t="s">
        <v>33</v>
      </c>
      <c r="B81" s="9"/>
      <c r="C81" s="9"/>
      <c r="D81" s="10">
        <f>SUM(D7:D80)</f>
        <v>58632.07</v>
      </c>
      <c r="E81" s="20"/>
      <c r="F81" s="19"/>
    </row>
    <row r="84" spans="1:6" x14ac:dyDescent="0.25">
      <c r="A84" s="13"/>
      <c r="C84" s="13"/>
      <c r="D84" s="13"/>
    </row>
    <row r="85" spans="1:6" ht="15.75" x14ac:dyDescent="0.25">
      <c r="A85" s="11" t="s">
        <v>46</v>
      </c>
      <c r="B85" s="11"/>
      <c r="C85" s="36" t="s">
        <v>67</v>
      </c>
      <c r="D85" s="36"/>
      <c r="E85" s="36"/>
    </row>
    <row r="86" spans="1:6" x14ac:dyDescent="0.25">
      <c r="A86" s="37" t="s">
        <v>48</v>
      </c>
      <c r="B86" s="37"/>
      <c r="C86" s="38" t="s">
        <v>47</v>
      </c>
      <c r="D86" s="38"/>
      <c r="E86" s="38"/>
    </row>
    <row r="87" spans="1:6" x14ac:dyDescent="0.25">
      <c r="A87" s="15"/>
      <c r="B87" s="15"/>
      <c r="C87" s="12"/>
      <c r="D87" s="12"/>
      <c r="E87" s="12"/>
    </row>
    <row r="88" spans="1:6" x14ac:dyDescent="0.25">
      <c r="B88" s="18" t="s">
        <v>97</v>
      </c>
      <c r="C88" s="3"/>
    </row>
    <row r="89" spans="1:6" x14ac:dyDescent="0.25">
      <c r="B89" t="s">
        <v>98</v>
      </c>
    </row>
  </sheetData>
  <mergeCells count="6">
    <mergeCell ref="A86:B86"/>
    <mergeCell ref="C86:E86"/>
    <mergeCell ref="B2:E2"/>
    <mergeCell ref="A4:D4"/>
    <mergeCell ref="A5:D5"/>
    <mergeCell ref="C85:E85"/>
  </mergeCells>
  <pageMargins left="0.70866141732283472" right="0.70866141732283472" top="0.35433070866141736" bottom="0.35433070866141736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90"/>
  <sheetViews>
    <sheetView topLeftCell="A46" workbookViewId="0">
      <selection activeCell="B14" sqref="B14"/>
    </sheetView>
  </sheetViews>
  <sheetFormatPr baseColWidth="10" defaultRowHeight="15" x14ac:dyDescent="0.25"/>
  <cols>
    <col min="1" max="1" width="43.140625" customWidth="1"/>
    <col min="2" max="2" width="16.28515625" customWidth="1"/>
    <col min="3" max="3" width="15.28515625" customWidth="1"/>
    <col min="4" max="4" width="14" customWidth="1"/>
    <col min="5" max="5" width="15.42578125" customWidth="1"/>
  </cols>
  <sheetData>
    <row r="3" spans="1:6" x14ac:dyDescent="0.25">
      <c r="A3" s="33" t="s">
        <v>27</v>
      </c>
      <c r="B3" s="33"/>
      <c r="C3" s="33"/>
      <c r="D3" s="33"/>
    </row>
    <row r="4" spans="1:6" x14ac:dyDescent="0.25">
      <c r="A4" s="34">
        <v>45802</v>
      </c>
      <c r="B4" s="35"/>
      <c r="C4" s="35"/>
      <c r="D4" s="39"/>
    </row>
    <row r="5" spans="1:6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6" x14ac:dyDescent="0.25">
      <c r="A6" s="5" t="s">
        <v>14</v>
      </c>
      <c r="B6" s="4">
        <v>2</v>
      </c>
      <c r="C6" s="7">
        <v>10</v>
      </c>
      <c r="D6" s="6">
        <f>+B6*C6</f>
        <v>20</v>
      </c>
      <c r="E6" s="19">
        <v>0</v>
      </c>
      <c r="F6" s="19">
        <f>+B6-E6</f>
        <v>2</v>
      </c>
    </row>
    <row r="7" spans="1:6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6" x14ac:dyDescent="0.25">
      <c r="A8" s="5" t="s">
        <v>24</v>
      </c>
      <c r="B8" s="4">
        <v>6</v>
      </c>
      <c r="C8" s="7">
        <v>50</v>
      </c>
      <c r="D8" s="6">
        <f t="shared" si="0"/>
        <v>300</v>
      </c>
      <c r="E8" s="19">
        <v>2</v>
      </c>
      <c r="F8" s="19">
        <f t="shared" si="1"/>
        <v>4</v>
      </c>
    </row>
    <row r="9" spans="1:6" x14ac:dyDescent="0.25">
      <c r="A9" s="5" t="s">
        <v>23</v>
      </c>
      <c r="B9" s="4">
        <v>0</v>
      </c>
      <c r="C9" s="7">
        <v>50</v>
      </c>
      <c r="D9" s="6">
        <f t="shared" si="0"/>
        <v>0</v>
      </c>
      <c r="E9" s="19">
        <v>2</v>
      </c>
      <c r="F9" s="19">
        <f t="shared" si="1"/>
        <v>-2</v>
      </c>
    </row>
    <row r="10" spans="1:6" x14ac:dyDescent="0.25">
      <c r="A10" s="5" t="s">
        <v>34</v>
      </c>
      <c r="B10" s="4">
        <v>1</v>
      </c>
      <c r="C10" s="7">
        <v>10.83</v>
      </c>
      <c r="D10" s="6">
        <f t="shared" si="0"/>
        <v>10.83</v>
      </c>
      <c r="E10" s="19"/>
      <c r="F10" s="19">
        <f t="shared" si="1"/>
        <v>1</v>
      </c>
    </row>
    <row r="11" spans="1:6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6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6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</row>
    <row r="14" spans="1:6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</row>
    <row r="15" spans="1:6" x14ac:dyDescent="0.25">
      <c r="A15" s="5" t="s">
        <v>68</v>
      </c>
      <c r="B15" s="4">
        <v>2</v>
      </c>
      <c r="C15" s="7">
        <v>395</v>
      </c>
      <c r="D15" s="6">
        <f t="shared" si="0"/>
        <v>790</v>
      </c>
      <c r="E15" s="19"/>
      <c r="F15" s="19">
        <f t="shared" si="1"/>
        <v>2</v>
      </c>
    </row>
    <row r="16" spans="1:6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1</v>
      </c>
      <c r="C19" s="7">
        <v>85</v>
      </c>
      <c r="D19" s="6">
        <f t="shared" si="0"/>
        <v>85</v>
      </c>
      <c r="E19" s="19"/>
      <c r="F19" s="19">
        <f t="shared" si="1"/>
        <v>1</v>
      </c>
    </row>
    <row r="20" spans="1:6" x14ac:dyDescent="0.25">
      <c r="A20" s="5" t="s">
        <v>103</v>
      </c>
      <c r="B20" s="4">
        <v>1</v>
      </c>
      <c r="C20" s="7">
        <v>210</v>
      </c>
      <c r="D20" s="6">
        <f t="shared" si="0"/>
        <v>210</v>
      </c>
      <c r="E20" s="19"/>
      <c r="F20" s="19">
        <f t="shared" si="1"/>
        <v>1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10.5</v>
      </c>
      <c r="C24" s="7">
        <v>55</v>
      </c>
      <c r="D24" s="6">
        <f t="shared" si="0"/>
        <v>577.5</v>
      </c>
      <c r="E24" s="19"/>
      <c r="F24" s="19">
        <f t="shared" si="1"/>
        <v>10.5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18</v>
      </c>
      <c r="C26" s="7">
        <v>20</v>
      </c>
      <c r="D26" s="6">
        <f t="shared" si="0"/>
        <v>360</v>
      </c>
      <c r="E26" s="19"/>
      <c r="F26" s="19">
        <f t="shared" si="1"/>
        <v>18</v>
      </c>
    </row>
    <row r="27" spans="1:6" x14ac:dyDescent="0.25">
      <c r="A27" s="5" t="s">
        <v>5</v>
      </c>
      <c r="B27" s="4">
        <v>4</v>
      </c>
      <c r="C27" s="7">
        <v>30</v>
      </c>
      <c r="D27" s="6">
        <f t="shared" si="0"/>
        <v>120</v>
      </c>
      <c r="E27" s="19"/>
      <c r="F27" s="19">
        <f t="shared" si="1"/>
        <v>4</v>
      </c>
    </row>
    <row r="28" spans="1:6" x14ac:dyDescent="0.25">
      <c r="A28" s="5" t="s">
        <v>59</v>
      </c>
      <c r="B28" s="4">
        <v>2</v>
      </c>
      <c r="C28" s="7">
        <v>75</v>
      </c>
      <c r="D28" s="6">
        <f t="shared" si="0"/>
        <v>150</v>
      </c>
      <c r="E28" s="19"/>
      <c r="F28" s="19">
        <f t="shared" si="1"/>
        <v>2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v>1004</v>
      </c>
      <c r="C31" s="7">
        <v>15</v>
      </c>
      <c r="D31" s="6">
        <f t="shared" si="0"/>
        <v>15060</v>
      </c>
      <c r="E31" s="19"/>
      <c r="F31" s="19">
        <f t="shared" si="1"/>
        <v>1004</v>
      </c>
    </row>
    <row r="32" spans="1:6" x14ac:dyDescent="0.25">
      <c r="A32" s="5" t="s">
        <v>60</v>
      </c>
      <c r="B32" s="4">
        <v>5</v>
      </c>
      <c r="C32" s="7">
        <v>10.25</v>
      </c>
      <c r="D32" s="6">
        <f t="shared" si="0"/>
        <v>51.25</v>
      </c>
      <c r="E32" s="19"/>
      <c r="F32" s="19">
        <f t="shared" si="1"/>
        <v>5</v>
      </c>
    </row>
    <row r="33" spans="1:6" x14ac:dyDescent="0.25">
      <c r="A33" s="5" t="s">
        <v>61</v>
      </c>
      <c r="B33" s="4">
        <v>255</v>
      </c>
      <c r="C33" s="7">
        <v>4.45</v>
      </c>
      <c r="D33" s="6">
        <f t="shared" si="0"/>
        <v>1134.75</v>
      </c>
      <c r="E33" s="19"/>
      <c r="F33" s="19">
        <f t="shared" si="1"/>
        <v>255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5.5</v>
      </c>
      <c r="C36" s="7">
        <v>445</v>
      </c>
      <c r="D36" s="6">
        <f t="shared" si="0"/>
        <v>2447.5</v>
      </c>
      <c r="E36" s="19"/>
      <c r="F36" s="19">
        <f t="shared" si="1"/>
        <v>5.5</v>
      </c>
    </row>
    <row r="37" spans="1:6" x14ac:dyDescent="0.25">
      <c r="A37" s="5" t="s">
        <v>64</v>
      </c>
      <c r="B37" s="4">
        <v>15.5</v>
      </c>
      <c r="C37" s="7">
        <v>270</v>
      </c>
      <c r="D37" s="6">
        <f t="shared" si="0"/>
        <v>4185</v>
      </c>
      <c r="E37" s="19"/>
      <c r="F37" s="19">
        <f t="shared" si="1"/>
        <v>15.5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109</v>
      </c>
      <c r="B40" s="4">
        <v>2</v>
      </c>
      <c r="C40" s="7">
        <v>35</v>
      </c>
      <c r="D40" s="6">
        <f t="shared" si="0"/>
        <v>70</v>
      </c>
      <c r="E40" s="19"/>
      <c r="F40" s="19">
        <f t="shared" si="1"/>
        <v>2</v>
      </c>
    </row>
    <row r="41" spans="1:6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6" x14ac:dyDescent="0.25">
      <c r="A46" s="5" t="s">
        <v>94</v>
      </c>
      <c r="B46" s="4">
        <v>6</v>
      </c>
      <c r="C46" s="7">
        <v>705</v>
      </c>
      <c r="D46" s="6">
        <f t="shared" si="0"/>
        <v>4230</v>
      </c>
      <c r="E46" s="19"/>
      <c r="F46" s="19">
        <f t="shared" si="1"/>
        <v>6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6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83</v>
      </c>
      <c r="B50" s="4">
        <v>35</v>
      </c>
      <c r="C50" s="7">
        <v>250</v>
      </c>
      <c r="D50" s="6">
        <f t="shared" si="0"/>
        <v>8750</v>
      </c>
      <c r="E50" s="19"/>
      <c r="F50" s="19">
        <f t="shared" si="1"/>
        <v>35</v>
      </c>
    </row>
    <row r="51" spans="1:6" x14ac:dyDescent="0.25">
      <c r="A51" s="5" t="s">
        <v>65</v>
      </c>
      <c r="B51" s="4">
        <v>3</v>
      </c>
      <c r="C51" s="7">
        <v>485</v>
      </c>
      <c r="D51" s="6">
        <f t="shared" si="0"/>
        <v>1455</v>
      </c>
      <c r="E51" s="19"/>
      <c r="F51" s="19">
        <f t="shared" si="1"/>
        <v>3</v>
      </c>
    </row>
    <row r="52" spans="1:6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6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6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6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6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6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6" x14ac:dyDescent="0.25">
      <c r="A58" s="5" t="s">
        <v>12</v>
      </c>
      <c r="B58" s="4">
        <v>13</v>
      </c>
      <c r="C58" s="7">
        <v>35.9</v>
      </c>
      <c r="D58" s="6">
        <f t="shared" si="0"/>
        <v>466.7</v>
      </c>
      <c r="E58" s="19"/>
      <c r="F58" s="19">
        <f t="shared" si="1"/>
        <v>13</v>
      </c>
    </row>
    <row r="59" spans="1:6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6" x14ac:dyDescent="0.25">
      <c r="A60" s="5" t="s">
        <v>11</v>
      </c>
      <c r="B60" s="4">
        <v>8</v>
      </c>
      <c r="C60" s="7">
        <v>35.9</v>
      </c>
      <c r="D60" s="6">
        <f t="shared" si="0"/>
        <v>287.2</v>
      </c>
      <c r="E60" s="19"/>
      <c r="F60" s="19">
        <f t="shared" si="1"/>
        <v>8</v>
      </c>
    </row>
    <row r="61" spans="1:6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3</v>
      </c>
      <c r="C68" s="7">
        <v>715</v>
      </c>
      <c r="D68" s="6">
        <f t="shared" si="0"/>
        <v>2145</v>
      </c>
      <c r="E68" s="19"/>
      <c r="F68" s="19">
        <f t="shared" si="1"/>
        <v>3</v>
      </c>
    </row>
    <row r="69" spans="1:6" x14ac:dyDescent="0.25">
      <c r="A69" s="5" t="s">
        <v>55</v>
      </c>
      <c r="B69" s="4">
        <v>2</v>
      </c>
      <c r="C69" s="7">
        <v>715</v>
      </c>
      <c r="D69" s="6">
        <f t="shared" si="0"/>
        <v>1430</v>
      </c>
      <c r="E69" s="19"/>
      <c r="F69" s="19">
        <f t="shared" si="1"/>
        <v>2</v>
      </c>
    </row>
    <row r="70" spans="1:6" x14ac:dyDescent="0.25">
      <c r="A70" s="5" t="s">
        <v>74</v>
      </c>
      <c r="B70" s="4">
        <v>2</v>
      </c>
      <c r="C70" s="7">
        <v>730</v>
      </c>
      <c r="D70" s="6">
        <f t="shared" si="0"/>
        <v>1460</v>
      </c>
      <c r="E70" s="19"/>
      <c r="F70" s="19">
        <f t="shared" si="1"/>
        <v>2</v>
      </c>
    </row>
    <row r="71" spans="1:6" x14ac:dyDescent="0.25">
      <c r="A71" s="5" t="s">
        <v>75</v>
      </c>
      <c r="B71" s="4">
        <v>3</v>
      </c>
      <c r="C71" s="7">
        <v>715</v>
      </c>
      <c r="D71" s="6">
        <f t="shared" si="0"/>
        <v>2145</v>
      </c>
      <c r="E71" s="19"/>
      <c r="F71" s="19">
        <f t="shared" si="1"/>
        <v>3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0.85</v>
      </c>
      <c r="C76" s="7">
        <v>260</v>
      </c>
      <c r="D76" s="6">
        <f t="shared" si="0"/>
        <v>221</v>
      </c>
      <c r="E76" s="19"/>
      <c r="F76" s="19">
        <f t="shared" si="2"/>
        <v>0.85</v>
      </c>
    </row>
    <row r="77" spans="1:6" x14ac:dyDescent="0.25">
      <c r="A77" s="5" t="s">
        <v>44</v>
      </c>
      <c r="B77" s="4">
        <v>0.85</v>
      </c>
      <c r="C77" s="7">
        <v>335</v>
      </c>
      <c r="D77" s="6">
        <f t="shared" ref="D77:D80" si="3">+B77*C77</f>
        <v>284.75</v>
      </c>
      <c r="E77" s="19"/>
      <c r="F77" s="19">
        <f t="shared" si="2"/>
        <v>0.85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65473.249999999993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6" t="s">
        <v>67</v>
      </c>
      <c r="D86" s="36"/>
      <c r="E86" s="36"/>
    </row>
    <row r="87" spans="1:6" x14ac:dyDescent="0.25">
      <c r="A87" s="37" t="s">
        <v>48</v>
      </c>
      <c r="B87" s="37"/>
      <c r="C87" s="38" t="s">
        <v>47</v>
      </c>
      <c r="D87" s="38"/>
      <c r="E87" s="38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87:B87"/>
    <mergeCell ref="C87:E87"/>
    <mergeCell ref="A3:D3"/>
    <mergeCell ref="A4:D4"/>
    <mergeCell ref="C86:E8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90"/>
  <sheetViews>
    <sheetView topLeftCell="A4" zoomScaleNormal="100" workbookViewId="0">
      <selection activeCell="G38" sqref="G38"/>
    </sheetView>
  </sheetViews>
  <sheetFormatPr baseColWidth="10" defaultRowHeight="15" x14ac:dyDescent="0.25"/>
  <cols>
    <col min="1" max="1" width="42.7109375" customWidth="1"/>
    <col min="2" max="2" width="17.140625" customWidth="1"/>
    <col min="3" max="3" width="16.28515625" customWidth="1"/>
    <col min="5" max="5" width="18" customWidth="1"/>
  </cols>
  <sheetData>
    <row r="3" spans="1:11" x14ac:dyDescent="0.25">
      <c r="A3" s="33" t="s">
        <v>27</v>
      </c>
      <c r="B3" s="33"/>
      <c r="C3" s="33"/>
      <c r="D3" s="33"/>
    </row>
    <row r="4" spans="1:11" x14ac:dyDescent="0.25">
      <c r="A4" s="34">
        <v>45838</v>
      </c>
      <c r="B4" s="35"/>
      <c r="C4" s="35"/>
      <c r="D4" s="39"/>
    </row>
    <row r="5" spans="1:11" ht="45" customHeight="1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11" x14ac:dyDescent="0.25">
      <c r="A6" s="5" t="s">
        <v>14</v>
      </c>
      <c r="B6" s="4">
        <v>6</v>
      </c>
      <c r="C6" s="7">
        <v>10</v>
      </c>
      <c r="D6" s="6">
        <f>+B6*C6</f>
        <v>60</v>
      </c>
      <c r="E6" s="19">
        <v>0</v>
      </c>
      <c r="F6" s="19">
        <f>+B6-E6</f>
        <v>6</v>
      </c>
    </row>
    <row r="7" spans="1:11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11" x14ac:dyDescent="0.25">
      <c r="A8" s="5" t="s">
        <v>24</v>
      </c>
      <c r="B8" s="4">
        <v>12</v>
      </c>
      <c r="C8" s="7">
        <v>50</v>
      </c>
      <c r="D8" s="6">
        <f t="shared" si="0"/>
        <v>600</v>
      </c>
      <c r="E8" s="19">
        <v>2</v>
      </c>
      <c r="F8" s="19">
        <f t="shared" si="1"/>
        <v>10</v>
      </c>
    </row>
    <row r="9" spans="1:11" x14ac:dyDescent="0.25">
      <c r="A9" s="5" t="s">
        <v>23</v>
      </c>
      <c r="B9" s="4">
        <v>10</v>
      </c>
      <c r="C9" s="7">
        <v>50</v>
      </c>
      <c r="D9" s="6">
        <f t="shared" si="0"/>
        <v>500</v>
      </c>
      <c r="E9" s="19">
        <v>2</v>
      </c>
      <c r="F9" s="19">
        <f t="shared" si="1"/>
        <v>8</v>
      </c>
    </row>
    <row r="10" spans="1:11" x14ac:dyDescent="0.25">
      <c r="A10" s="5" t="s">
        <v>34</v>
      </c>
      <c r="B10" s="4">
        <v>22</v>
      </c>
      <c r="C10" s="7">
        <v>10.83</v>
      </c>
      <c r="D10" s="6">
        <f t="shared" si="0"/>
        <v>238.26</v>
      </c>
      <c r="E10" s="19"/>
      <c r="F10" s="19">
        <f t="shared" si="1"/>
        <v>22</v>
      </c>
    </row>
    <row r="11" spans="1:11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11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11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  <c r="K13" t="s">
        <v>111</v>
      </c>
    </row>
    <row r="14" spans="1:11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  <c r="K14" t="s">
        <v>111</v>
      </c>
    </row>
    <row r="15" spans="1:11" x14ac:dyDescent="0.25">
      <c r="A15" s="5" t="s">
        <v>68</v>
      </c>
      <c r="B15" s="4">
        <v>5</v>
      </c>
      <c r="C15" s="7">
        <v>395</v>
      </c>
      <c r="D15" s="6">
        <f t="shared" si="0"/>
        <v>1975</v>
      </c>
      <c r="E15" s="19"/>
      <c r="F15" s="19">
        <f t="shared" si="1"/>
        <v>5</v>
      </c>
    </row>
    <row r="16" spans="1:11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0</v>
      </c>
      <c r="C19" s="7">
        <v>85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103</v>
      </c>
      <c r="B20" s="4">
        <v>2</v>
      </c>
      <c r="C20" s="7">
        <v>210</v>
      </c>
      <c r="D20" s="6">
        <f t="shared" si="0"/>
        <v>420</v>
      </c>
      <c r="E20" s="19"/>
      <c r="F20" s="19">
        <f t="shared" si="1"/>
        <v>2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10.050000000000001</v>
      </c>
      <c r="C24" s="7">
        <v>55</v>
      </c>
      <c r="D24" s="6">
        <f t="shared" si="0"/>
        <v>552.75</v>
      </c>
      <c r="E24" s="19"/>
      <c r="F24" s="19">
        <f t="shared" si="1"/>
        <v>10.050000000000001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27</v>
      </c>
      <c r="C26" s="7">
        <v>20</v>
      </c>
      <c r="D26" s="6">
        <f t="shared" si="0"/>
        <v>540</v>
      </c>
      <c r="E26" s="19"/>
      <c r="F26" s="19">
        <f t="shared" si="1"/>
        <v>27</v>
      </c>
    </row>
    <row r="27" spans="1:6" x14ac:dyDescent="0.25">
      <c r="A27" s="5" t="s">
        <v>5</v>
      </c>
      <c r="B27" s="4">
        <v>3</v>
      </c>
      <c r="C27" s="7">
        <v>30</v>
      </c>
      <c r="D27" s="6">
        <f t="shared" si="0"/>
        <v>90</v>
      </c>
      <c r="E27" s="19"/>
      <c r="F27" s="19">
        <f t="shared" si="1"/>
        <v>3</v>
      </c>
    </row>
    <row r="28" spans="1:6" x14ac:dyDescent="0.25">
      <c r="A28" s="5" t="s">
        <v>59</v>
      </c>
      <c r="B28" s="4">
        <v>0</v>
      </c>
      <c r="C28" s="7">
        <v>75</v>
      </c>
      <c r="D28" s="6">
        <f t="shared" si="0"/>
        <v>0</v>
      </c>
      <c r="E28" s="19"/>
      <c r="F28" s="19">
        <f t="shared" si="1"/>
        <v>0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237+100+612+53</f>
        <v>1002</v>
      </c>
      <c r="C31" s="7">
        <v>15</v>
      </c>
      <c r="D31" s="6">
        <f t="shared" si="0"/>
        <v>15030</v>
      </c>
      <c r="E31" s="19"/>
      <c r="F31" s="19">
        <f t="shared" si="1"/>
        <v>1002</v>
      </c>
    </row>
    <row r="32" spans="1:6" x14ac:dyDescent="0.25">
      <c r="A32" s="5" t="s">
        <v>60</v>
      </c>
      <c r="B32" s="4">
        <v>2</v>
      </c>
      <c r="C32" s="7">
        <v>10.25</v>
      </c>
      <c r="D32" s="6">
        <f t="shared" si="0"/>
        <v>20.5</v>
      </c>
      <c r="E32" s="19"/>
      <c r="F32" s="19">
        <f t="shared" si="1"/>
        <v>2</v>
      </c>
    </row>
    <row r="33" spans="1:7" x14ac:dyDescent="0.25">
      <c r="A33" s="5" t="s">
        <v>61</v>
      </c>
      <c r="B33" s="4">
        <f>100+100+12</f>
        <v>212</v>
      </c>
      <c r="C33" s="7">
        <v>4.45</v>
      </c>
      <c r="D33" s="6">
        <f t="shared" si="0"/>
        <v>943.40000000000009</v>
      </c>
      <c r="E33" s="19"/>
      <c r="F33" s="19">
        <f t="shared" si="1"/>
        <v>212</v>
      </c>
    </row>
    <row r="34" spans="1:7" x14ac:dyDescent="0.25">
      <c r="A34" s="5" t="s">
        <v>62</v>
      </c>
      <c r="B34" s="4">
        <v>0.5</v>
      </c>
      <c r="C34" s="7">
        <v>295</v>
      </c>
      <c r="D34" s="6">
        <f t="shared" si="0"/>
        <v>147.5</v>
      </c>
      <c r="E34" s="19"/>
      <c r="F34" s="19">
        <f t="shared" si="1"/>
        <v>0.5</v>
      </c>
    </row>
    <row r="35" spans="1:7" x14ac:dyDescent="0.25">
      <c r="A35" s="5" t="s">
        <v>9</v>
      </c>
      <c r="B35" s="4">
        <v>1.1000000000000001</v>
      </c>
      <c r="C35" s="7">
        <v>76</v>
      </c>
      <c r="D35" s="6">
        <f t="shared" si="0"/>
        <v>83.600000000000009</v>
      </c>
      <c r="E35" s="19"/>
      <c r="F35" s="19">
        <f t="shared" si="1"/>
        <v>1.1000000000000001</v>
      </c>
    </row>
    <row r="36" spans="1:7" x14ac:dyDescent="0.25">
      <c r="A36" s="5" t="s">
        <v>63</v>
      </c>
      <c r="B36" s="4">
        <v>5</v>
      </c>
      <c r="C36" s="7">
        <v>445</v>
      </c>
      <c r="D36" s="6">
        <f t="shared" si="0"/>
        <v>2225</v>
      </c>
      <c r="E36" s="19"/>
      <c r="F36" s="19">
        <f t="shared" si="1"/>
        <v>5</v>
      </c>
    </row>
    <row r="37" spans="1:7" x14ac:dyDescent="0.25">
      <c r="A37" s="5" t="s">
        <v>64</v>
      </c>
      <c r="B37" s="4">
        <v>26.25</v>
      </c>
      <c r="C37" s="7">
        <v>270</v>
      </c>
      <c r="D37" s="6">
        <f t="shared" si="0"/>
        <v>7087.5</v>
      </c>
      <c r="E37" s="19" t="s">
        <v>111</v>
      </c>
      <c r="F37" s="19">
        <v>22</v>
      </c>
    </row>
    <row r="38" spans="1:7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  <c r="G38" t="s">
        <v>111</v>
      </c>
    </row>
    <row r="39" spans="1:7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7" x14ac:dyDescent="0.25">
      <c r="A40" s="5" t="s">
        <v>110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7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7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7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7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7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7" x14ac:dyDescent="0.25">
      <c r="A46" s="5" t="s">
        <v>94</v>
      </c>
      <c r="B46" s="4">
        <v>5</v>
      </c>
      <c r="C46" s="7">
        <v>705</v>
      </c>
      <c r="D46" s="6">
        <f t="shared" si="0"/>
        <v>3525</v>
      </c>
      <c r="E46" s="19"/>
      <c r="F46" s="19">
        <f t="shared" si="1"/>
        <v>5</v>
      </c>
    </row>
    <row r="47" spans="1:7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7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7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7" x14ac:dyDescent="0.25">
      <c r="A50" s="5" t="s">
        <v>83</v>
      </c>
      <c r="B50" s="4">
        <v>34</v>
      </c>
      <c r="C50" s="7">
        <v>250</v>
      </c>
      <c r="D50" s="6">
        <f t="shared" si="0"/>
        <v>8500</v>
      </c>
      <c r="E50" s="19"/>
      <c r="F50" s="19">
        <f t="shared" si="1"/>
        <v>34</v>
      </c>
    </row>
    <row r="51" spans="1:7" x14ac:dyDescent="0.25">
      <c r="A51" s="5" t="s">
        <v>65</v>
      </c>
      <c r="B51" s="4">
        <v>2</v>
      </c>
      <c r="C51" s="7">
        <v>485</v>
      </c>
      <c r="D51" s="6">
        <f t="shared" si="0"/>
        <v>970</v>
      </c>
      <c r="E51" s="19"/>
      <c r="F51" s="19">
        <f t="shared" si="1"/>
        <v>2</v>
      </c>
    </row>
    <row r="52" spans="1:7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7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7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7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7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7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7" x14ac:dyDescent="0.25">
      <c r="A58" s="5" t="s">
        <v>12</v>
      </c>
      <c r="B58" s="4">
        <v>12</v>
      </c>
      <c r="C58" s="7">
        <v>35.9</v>
      </c>
      <c r="D58" s="6">
        <f t="shared" si="0"/>
        <v>430.79999999999995</v>
      </c>
      <c r="E58" s="19"/>
      <c r="F58" s="19">
        <f t="shared" si="1"/>
        <v>12</v>
      </c>
    </row>
    <row r="59" spans="1:7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7" x14ac:dyDescent="0.25">
      <c r="A60" s="5" t="s">
        <v>11</v>
      </c>
      <c r="B60" s="4">
        <v>3</v>
      </c>
      <c r="C60" s="7">
        <v>35.9</v>
      </c>
      <c r="D60" s="6">
        <f t="shared" si="0"/>
        <v>107.69999999999999</v>
      </c>
      <c r="E60" s="19"/>
      <c r="F60" s="19">
        <f t="shared" si="1"/>
        <v>3</v>
      </c>
    </row>
    <row r="61" spans="1:7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7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7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7" s="11" customFormat="1" ht="15.75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  <c r="G64"/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2.5</v>
      </c>
      <c r="C68" s="7">
        <v>715</v>
      </c>
      <c r="D68" s="6">
        <f t="shared" si="0"/>
        <v>1787.5</v>
      </c>
      <c r="E68" s="19"/>
      <c r="F68" s="19">
        <f t="shared" si="1"/>
        <v>2.5</v>
      </c>
    </row>
    <row r="69" spans="1:6" x14ac:dyDescent="0.25">
      <c r="A69" s="5" t="s">
        <v>55</v>
      </c>
      <c r="B69" s="4">
        <v>2.5</v>
      </c>
      <c r="C69" s="7">
        <v>715</v>
      </c>
      <c r="D69" s="6">
        <f t="shared" si="0"/>
        <v>1787.5</v>
      </c>
      <c r="E69" s="19"/>
      <c r="F69" s="19">
        <f t="shared" si="1"/>
        <v>2.5</v>
      </c>
    </row>
    <row r="70" spans="1:6" x14ac:dyDescent="0.25">
      <c r="A70" s="5" t="s">
        <v>74</v>
      </c>
      <c r="B70" s="4">
        <v>3</v>
      </c>
      <c r="C70" s="7">
        <v>730</v>
      </c>
      <c r="D70" s="6">
        <f t="shared" si="0"/>
        <v>2190</v>
      </c>
      <c r="E70" s="19"/>
      <c r="F70" s="19">
        <f t="shared" si="1"/>
        <v>3</v>
      </c>
    </row>
    <row r="71" spans="1:6" x14ac:dyDescent="0.25">
      <c r="A71" s="5" t="s">
        <v>75</v>
      </c>
      <c r="B71" s="4">
        <v>2.25</v>
      </c>
      <c r="C71" s="7">
        <v>715</v>
      </c>
      <c r="D71" s="6">
        <f t="shared" si="0"/>
        <v>1608.75</v>
      </c>
      <c r="E71" s="19"/>
      <c r="F71" s="19">
        <f t="shared" si="1"/>
        <v>2.25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2</v>
      </c>
      <c r="C76" s="7">
        <v>260</v>
      </c>
      <c r="D76" s="6">
        <f t="shared" si="0"/>
        <v>520</v>
      </c>
      <c r="E76" s="19"/>
      <c r="F76" s="19">
        <f t="shared" si="2"/>
        <v>2</v>
      </c>
    </row>
    <row r="77" spans="1:6" x14ac:dyDescent="0.25">
      <c r="A77" s="5" t="s">
        <v>44</v>
      </c>
      <c r="B77" s="4">
        <v>0.75</v>
      </c>
      <c r="C77" s="7">
        <v>335</v>
      </c>
      <c r="D77" s="6">
        <f t="shared" ref="D77:D80" si="3">+B77*C77</f>
        <v>251.25</v>
      </c>
      <c r="E77" s="19"/>
      <c r="F77" s="19">
        <f t="shared" si="2"/>
        <v>0.75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68806.78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6" t="s">
        <v>67</v>
      </c>
      <c r="D86" s="36"/>
      <c r="E86" s="36"/>
    </row>
    <row r="87" spans="1:6" x14ac:dyDescent="0.25">
      <c r="A87" s="37" t="s">
        <v>48</v>
      </c>
      <c r="B87" s="37"/>
      <c r="C87" s="38" t="s">
        <v>47</v>
      </c>
      <c r="D87" s="38"/>
      <c r="E87" s="38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3:D3"/>
    <mergeCell ref="A4:D4"/>
    <mergeCell ref="C86:E86"/>
    <mergeCell ref="A87:B87"/>
    <mergeCell ref="C87:E87"/>
  </mergeCells>
  <pageMargins left="1.299212598425197" right="0.70866141732283472" top="0.74803149606299213" bottom="0.74803149606299213" header="0.31496062992125984" footer="0.31496062992125984"/>
  <pageSetup scale="67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94"/>
  <sheetViews>
    <sheetView topLeftCell="A31" workbookViewId="0">
      <selection activeCell="C16" sqref="C16"/>
    </sheetView>
  </sheetViews>
  <sheetFormatPr baseColWidth="10" defaultRowHeight="15" x14ac:dyDescent="0.25"/>
  <cols>
    <col min="1" max="1" width="52.7109375" customWidth="1"/>
    <col min="2" max="2" width="13.85546875" customWidth="1"/>
    <col min="4" max="4" width="12.7109375" customWidth="1"/>
    <col min="5" max="5" width="16" customWidth="1"/>
  </cols>
  <sheetData>
    <row r="4" spans="1:6" x14ac:dyDescent="0.25">
      <c r="B4" s="41"/>
      <c r="C4" s="41"/>
      <c r="D4" s="41"/>
      <c r="E4" s="41"/>
    </row>
    <row r="5" spans="1:6" x14ac:dyDescent="0.25">
      <c r="B5" s="41"/>
      <c r="C5" s="41"/>
      <c r="D5" s="41"/>
      <c r="E5" s="41"/>
    </row>
    <row r="7" spans="1:6" x14ac:dyDescent="0.25">
      <c r="A7" s="33" t="s">
        <v>27</v>
      </c>
      <c r="B7" s="33"/>
      <c r="C7" s="33"/>
      <c r="D7" s="33"/>
    </row>
    <row r="8" spans="1:6" x14ac:dyDescent="0.25">
      <c r="A8" s="34">
        <v>45869</v>
      </c>
      <c r="B8" s="35"/>
      <c r="C8" s="35"/>
      <c r="D8" s="39"/>
    </row>
    <row r="9" spans="1:6" x14ac:dyDescent="0.25">
      <c r="A9" s="9" t="s">
        <v>28</v>
      </c>
      <c r="B9" s="9" t="s">
        <v>29</v>
      </c>
      <c r="C9" s="9" t="s">
        <v>30</v>
      </c>
      <c r="D9" s="9" t="s">
        <v>31</v>
      </c>
      <c r="E9" s="19" t="s">
        <v>105</v>
      </c>
      <c r="F9" s="19" t="s">
        <v>106</v>
      </c>
    </row>
    <row r="10" spans="1:6" x14ac:dyDescent="0.25">
      <c r="A10" s="5" t="s">
        <v>14</v>
      </c>
      <c r="B10" s="4">
        <v>6</v>
      </c>
      <c r="C10" s="7">
        <v>10</v>
      </c>
      <c r="D10" s="6">
        <f>+B10*C10</f>
        <v>60</v>
      </c>
      <c r="E10" s="19">
        <v>0</v>
      </c>
      <c r="F10" s="19">
        <f>+B10-E10</f>
        <v>6</v>
      </c>
    </row>
    <row r="11" spans="1:6" x14ac:dyDescent="0.25">
      <c r="A11" s="5" t="s">
        <v>6</v>
      </c>
      <c r="B11" s="4">
        <v>1</v>
      </c>
      <c r="C11" s="7">
        <v>59.32</v>
      </c>
      <c r="D11" s="6">
        <f t="shared" ref="D11:D80" si="0">+B11*C11</f>
        <v>59.32</v>
      </c>
      <c r="E11" s="19">
        <v>1</v>
      </c>
      <c r="F11" s="19">
        <f t="shared" ref="F11:F76" si="1">+B11-E11</f>
        <v>0</v>
      </c>
    </row>
    <row r="12" spans="1:6" x14ac:dyDescent="0.25">
      <c r="A12" s="5" t="s">
        <v>24</v>
      </c>
      <c r="B12" s="4">
        <v>12</v>
      </c>
      <c r="C12" s="7">
        <v>50</v>
      </c>
      <c r="D12" s="6">
        <f t="shared" si="0"/>
        <v>600</v>
      </c>
      <c r="E12" s="19">
        <v>2</v>
      </c>
      <c r="F12" s="19">
        <f t="shared" si="1"/>
        <v>10</v>
      </c>
    </row>
    <row r="13" spans="1:6" x14ac:dyDescent="0.25">
      <c r="A13" s="5" t="s">
        <v>23</v>
      </c>
      <c r="B13" s="4">
        <v>10</v>
      </c>
      <c r="C13" s="7">
        <v>50</v>
      </c>
      <c r="D13" s="6">
        <f t="shared" si="0"/>
        <v>500</v>
      </c>
      <c r="E13" s="19">
        <v>2</v>
      </c>
      <c r="F13" s="19">
        <f t="shared" si="1"/>
        <v>8</v>
      </c>
    </row>
    <row r="14" spans="1:6" x14ac:dyDescent="0.25">
      <c r="A14" s="5" t="s">
        <v>34</v>
      </c>
      <c r="B14" s="4">
        <v>12</v>
      </c>
      <c r="C14" s="7">
        <v>10.83</v>
      </c>
      <c r="D14" s="6">
        <f t="shared" si="0"/>
        <v>129.96</v>
      </c>
      <c r="E14" s="19"/>
      <c r="F14" s="19">
        <f t="shared" si="1"/>
        <v>12</v>
      </c>
    </row>
    <row r="15" spans="1:6" x14ac:dyDescent="0.25">
      <c r="A15" s="5" t="s">
        <v>4</v>
      </c>
      <c r="B15" s="4">
        <v>2</v>
      </c>
      <c r="C15" s="7">
        <v>85</v>
      </c>
      <c r="D15" s="6">
        <f t="shared" si="0"/>
        <v>170</v>
      </c>
      <c r="E15" s="19"/>
      <c r="F15" s="19">
        <f t="shared" si="1"/>
        <v>2</v>
      </c>
    </row>
    <row r="16" spans="1:6" x14ac:dyDescent="0.25">
      <c r="A16" s="5" t="s">
        <v>22</v>
      </c>
      <c r="B16" s="4">
        <v>1</v>
      </c>
      <c r="C16" s="7">
        <v>405</v>
      </c>
      <c r="D16" s="6">
        <f t="shared" si="0"/>
        <v>405</v>
      </c>
      <c r="E16" s="19"/>
      <c r="F16" s="19">
        <f t="shared" si="1"/>
        <v>1</v>
      </c>
    </row>
    <row r="17" spans="1:6" x14ac:dyDescent="0.25">
      <c r="A17" s="5" t="s">
        <v>13</v>
      </c>
      <c r="B17" s="4">
        <v>1</v>
      </c>
      <c r="C17" s="7">
        <v>450</v>
      </c>
      <c r="D17" s="6">
        <f t="shared" si="0"/>
        <v>450</v>
      </c>
      <c r="E17" s="19"/>
      <c r="F17" s="19">
        <f t="shared" si="1"/>
        <v>1</v>
      </c>
    </row>
    <row r="18" spans="1:6" x14ac:dyDescent="0.25">
      <c r="A18" s="5" t="s">
        <v>45</v>
      </c>
      <c r="B18" s="4">
        <v>0</v>
      </c>
      <c r="C18" s="7">
        <v>40</v>
      </c>
      <c r="D18" s="6">
        <f t="shared" si="0"/>
        <v>0</v>
      </c>
      <c r="E18" s="19"/>
      <c r="F18" s="19">
        <f t="shared" si="1"/>
        <v>0</v>
      </c>
    </row>
    <row r="19" spans="1:6" x14ac:dyDescent="0.25">
      <c r="A19" s="5" t="s">
        <v>68</v>
      </c>
      <c r="B19" s="4">
        <v>5</v>
      </c>
      <c r="C19" s="7">
        <v>395</v>
      </c>
      <c r="D19" s="6">
        <f t="shared" si="0"/>
        <v>1975</v>
      </c>
      <c r="E19" s="19"/>
      <c r="F19" s="19">
        <f t="shared" si="1"/>
        <v>5</v>
      </c>
    </row>
    <row r="20" spans="1:6" x14ac:dyDescent="0.25">
      <c r="A20" s="5" t="s">
        <v>73</v>
      </c>
      <c r="B20" s="4">
        <v>0</v>
      </c>
      <c r="C20" s="7">
        <v>367.5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8</v>
      </c>
      <c r="B21" s="4">
        <v>2</v>
      </c>
      <c r="C21" s="7">
        <v>80</v>
      </c>
      <c r="D21" s="6">
        <f t="shared" si="0"/>
        <v>160</v>
      </c>
      <c r="E21" s="19"/>
      <c r="F21" s="19">
        <f t="shared" si="1"/>
        <v>2</v>
      </c>
    </row>
    <row r="22" spans="1:6" x14ac:dyDescent="0.25">
      <c r="A22" s="5" t="s">
        <v>87</v>
      </c>
      <c r="B22" s="4">
        <v>2</v>
      </c>
      <c r="C22" s="7">
        <v>60</v>
      </c>
      <c r="D22" s="6">
        <f t="shared" si="0"/>
        <v>120</v>
      </c>
      <c r="E22" s="19"/>
      <c r="F22" s="19">
        <f t="shared" si="1"/>
        <v>2</v>
      </c>
    </row>
    <row r="23" spans="1:6" x14ac:dyDescent="0.25">
      <c r="A23" s="5" t="s">
        <v>102</v>
      </c>
      <c r="B23" s="4">
        <v>0</v>
      </c>
      <c r="C23" s="7">
        <v>85</v>
      </c>
      <c r="D23" s="6">
        <f t="shared" si="0"/>
        <v>0</v>
      </c>
      <c r="E23" s="19"/>
      <c r="F23" s="19">
        <f t="shared" si="1"/>
        <v>0</v>
      </c>
    </row>
    <row r="24" spans="1:6" x14ac:dyDescent="0.25">
      <c r="A24" s="5" t="s">
        <v>103</v>
      </c>
      <c r="B24" s="4">
        <v>1</v>
      </c>
      <c r="C24" s="7">
        <v>210</v>
      </c>
      <c r="D24" s="6">
        <f t="shared" si="0"/>
        <v>210</v>
      </c>
      <c r="E24" s="19"/>
      <c r="F24" s="19">
        <f t="shared" si="1"/>
        <v>1</v>
      </c>
    </row>
    <row r="25" spans="1:6" x14ac:dyDescent="0.25">
      <c r="A25" s="5" t="s">
        <v>18</v>
      </c>
      <c r="B25" s="4">
        <v>2</v>
      </c>
      <c r="C25" s="7">
        <v>160</v>
      </c>
      <c r="D25" s="6">
        <f t="shared" si="0"/>
        <v>320</v>
      </c>
      <c r="E25" s="19"/>
      <c r="F25" s="19">
        <f t="shared" si="1"/>
        <v>2</v>
      </c>
    </row>
    <row r="26" spans="1:6" x14ac:dyDescent="0.25">
      <c r="A26" s="5" t="s">
        <v>17</v>
      </c>
      <c r="B26" s="4">
        <v>2</v>
      </c>
      <c r="C26" s="7">
        <v>50</v>
      </c>
      <c r="D26" s="6">
        <f t="shared" si="0"/>
        <v>100</v>
      </c>
      <c r="E26" s="19"/>
      <c r="F26" s="19">
        <f t="shared" si="1"/>
        <v>2</v>
      </c>
    </row>
    <row r="27" spans="1:6" x14ac:dyDescent="0.25">
      <c r="A27" s="5" t="s">
        <v>57</v>
      </c>
      <c r="B27" s="4">
        <v>0.1</v>
      </c>
      <c r="C27" s="7">
        <v>10</v>
      </c>
      <c r="D27" s="6">
        <f t="shared" si="0"/>
        <v>1</v>
      </c>
      <c r="E27" s="19"/>
      <c r="F27" s="19">
        <f t="shared" si="1"/>
        <v>0.1</v>
      </c>
    </row>
    <row r="28" spans="1:6" x14ac:dyDescent="0.25">
      <c r="A28" s="5" t="s">
        <v>58</v>
      </c>
      <c r="B28" s="4">
        <v>10.050000000000001</v>
      </c>
      <c r="C28" s="7">
        <v>55</v>
      </c>
      <c r="D28" s="6">
        <f t="shared" si="0"/>
        <v>552.75</v>
      </c>
      <c r="E28" s="19"/>
      <c r="F28" s="19">
        <f t="shared" si="1"/>
        <v>10.050000000000001</v>
      </c>
    </row>
    <row r="29" spans="1:6" x14ac:dyDescent="0.25">
      <c r="A29" s="5" t="s">
        <v>89</v>
      </c>
      <c r="B29" s="4">
        <v>3</v>
      </c>
      <c r="C29" s="7">
        <v>10</v>
      </c>
      <c r="D29" s="6">
        <f t="shared" si="0"/>
        <v>30</v>
      </c>
      <c r="E29" s="19"/>
      <c r="F29" s="19">
        <f t="shared" si="1"/>
        <v>3</v>
      </c>
    </row>
    <row r="30" spans="1:6" x14ac:dyDescent="0.25">
      <c r="A30" s="5" t="s">
        <v>90</v>
      </c>
      <c r="B30" s="4">
        <v>27</v>
      </c>
      <c r="C30" s="7">
        <v>20</v>
      </c>
      <c r="D30" s="6">
        <f t="shared" si="0"/>
        <v>540</v>
      </c>
      <c r="E30" s="19"/>
      <c r="F30" s="19">
        <f t="shared" si="1"/>
        <v>27</v>
      </c>
    </row>
    <row r="31" spans="1:6" x14ac:dyDescent="0.25">
      <c r="A31" s="5" t="s">
        <v>5</v>
      </c>
      <c r="B31" s="4">
        <v>2</v>
      </c>
      <c r="C31" s="7">
        <v>30</v>
      </c>
      <c r="D31" s="6">
        <f t="shared" si="0"/>
        <v>60</v>
      </c>
      <c r="E31" s="19"/>
      <c r="F31" s="19">
        <f t="shared" si="1"/>
        <v>2</v>
      </c>
    </row>
    <row r="32" spans="1:6" x14ac:dyDescent="0.25">
      <c r="A32" s="5" t="s">
        <v>59</v>
      </c>
      <c r="B32" s="4">
        <v>0</v>
      </c>
      <c r="C32" s="7">
        <v>75</v>
      </c>
      <c r="D32" s="6">
        <f t="shared" si="0"/>
        <v>0</v>
      </c>
      <c r="E32" s="19"/>
      <c r="F32" s="19">
        <f t="shared" si="1"/>
        <v>0</v>
      </c>
    </row>
    <row r="33" spans="1:6" x14ac:dyDescent="0.25">
      <c r="A33" s="5" t="s">
        <v>0</v>
      </c>
      <c r="B33" s="4">
        <v>1</v>
      </c>
      <c r="C33" s="7">
        <v>95</v>
      </c>
      <c r="D33" s="6">
        <f t="shared" si="0"/>
        <v>95</v>
      </c>
      <c r="E33" s="19"/>
      <c r="F33" s="19">
        <f t="shared" si="1"/>
        <v>1</v>
      </c>
    </row>
    <row r="34" spans="1:6" x14ac:dyDescent="0.25">
      <c r="A34" s="5" t="s">
        <v>107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2</v>
      </c>
      <c r="B35" s="4">
        <f>237+100+612+41</f>
        <v>990</v>
      </c>
      <c r="C35" s="7">
        <v>15</v>
      </c>
      <c r="D35" s="6">
        <f t="shared" si="0"/>
        <v>14850</v>
      </c>
      <c r="E35" s="19"/>
      <c r="F35" s="19">
        <f t="shared" si="1"/>
        <v>990</v>
      </c>
    </row>
    <row r="36" spans="1:6" x14ac:dyDescent="0.25">
      <c r="A36" s="5" t="s">
        <v>60</v>
      </c>
      <c r="B36" s="4">
        <v>0</v>
      </c>
      <c r="C36" s="7">
        <v>10.25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61</v>
      </c>
      <c r="B37" s="4">
        <v>139</v>
      </c>
      <c r="C37" s="7">
        <v>4.45</v>
      </c>
      <c r="D37" s="6">
        <f t="shared" si="0"/>
        <v>618.55000000000007</v>
      </c>
      <c r="E37" s="19"/>
      <c r="F37" s="19">
        <f t="shared" si="1"/>
        <v>139</v>
      </c>
    </row>
    <row r="38" spans="1:6" x14ac:dyDescent="0.25">
      <c r="A38" s="5" t="s">
        <v>62</v>
      </c>
      <c r="B38" s="4">
        <v>0.5</v>
      </c>
      <c r="C38" s="7">
        <v>295</v>
      </c>
      <c r="D38" s="6">
        <f t="shared" si="0"/>
        <v>147.5</v>
      </c>
      <c r="E38" s="19"/>
      <c r="F38" s="19">
        <f t="shared" si="1"/>
        <v>0.5</v>
      </c>
    </row>
    <row r="39" spans="1:6" x14ac:dyDescent="0.25">
      <c r="A39" s="5" t="s">
        <v>9</v>
      </c>
      <c r="B39" s="4">
        <v>0.1</v>
      </c>
      <c r="C39" s="7">
        <v>76</v>
      </c>
      <c r="D39" s="6">
        <f t="shared" si="0"/>
        <v>7.6000000000000005</v>
      </c>
      <c r="E39" s="19"/>
      <c r="F39" s="19">
        <f t="shared" si="1"/>
        <v>0.1</v>
      </c>
    </row>
    <row r="40" spans="1:6" x14ac:dyDescent="0.25">
      <c r="A40" s="5" t="s">
        <v>63</v>
      </c>
      <c r="B40" s="4">
        <v>3</v>
      </c>
      <c r="C40" s="7">
        <v>445</v>
      </c>
      <c r="D40" s="6">
        <f t="shared" si="0"/>
        <v>1335</v>
      </c>
      <c r="E40" s="19"/>
      <c r="F40" s="19">
        <f t="shared" si="1"/>
        <v>3</v>
      </c>
    </row>
    <row r="41" spans="1:6" x14ac:dyDescent="0.25">
      <c r="A41" s="5" t="s">
        <v>64</v>
      </c>
      <c r="B41" s="4">
        <v>11</v>
      </c>
      <c r="C41" s="7">
        <v>270</v>
      </c>
      <c r="D41" s="6">
        <f t="shared" si="0"/>
        <v>2970</v>
      </c>
      <c r="E41" s="19"/>
      <c r="F41" s="19">
        <f t="shared" si="1"/>
        <v>11</v>
      </c>
    </row>
    <row r="42" spans="1:6" x14ac:dyDescent="0.25">
      <c r="A42" s="5" t="s">
        <v>19</v>
      </c>
      <c r="B42" s="4">
        <v>10</v>
      </c>
      <c r="C42" s="7">
        <v>14.17</v>
      </c>
      <c r="D42" s="6">
        <f t="shared" si="0"/>
        <v>141.69999999999999</v>
      </c>
      <c r="E42" s="19"/>
      <c r="F42" s="19">
        <f t="shared" si="1"/>
        <v>10</v>
      </c>
    </row>
    <row r="43" spans="1:6" x14ac:dyDescent="0.25">
      <c r="A43" s="5" t="s">
        <v>42</v>
      </c>
      <c r="B43" s="4">
        <v>1</v>
      </c>
      <c r="C43" s="7">
        <v>275</v>
      </c>
      <c r="D43" s="6">
        <f t="shared" si="0"/>
        <v>275</v>
      </c>
      <c r="E43" s="19"/>
      <c r="F43" s="19">
        <f t="shared" si="1"/>
        <v>1</v>
      </c>
    </row>
    <row r="44" spans="1:6" x14ac:dyDescent="0.25">
      <c r="A44" s="5" t="s">
        <v>110</v>
      </c>
      <c r="B44" s="4">
        <v>1</v>
      </c>
      <c r="C44" s="7">
        <v>35</v>
      </c>
      <c r="D44" s="6">
        <f t="shared" si="0"/>
        <v>35</v>
      </c>
      <c r="E44" s="19"/>
      <c r="F44" s="19">
        <f t="shared" si="1"/>
        <v>1</v>
      </c>
    </row>
    <row r="45" spans="1:6" x14ac:dyDescent="0.25">
      <c r="A45" s="5" t="s">
        <v>104</v>
      </c>
      <c r="B45" s="4">
        <v>7</v>
      </c>
      <c r="C45" s="7">
        <v>45.01</v>
      </c>
      <c r="D45" s="6">
        <f t="shared" si="0"/>
        <v>315.07</v>
      </c>
      <c r="E45" s="19"/>
      <c r="F45" s="19">
        <f t="shared" si="1"/>
        <v>7</v>
      </c>
    </row>
    <row r="46" spans="1:6" x14ac:dyDescent="0.25">
      <c r="A46" s="5" t="s">
        <v>84</v>
      </c>
      <c r="B46" s="4">
        <v>3</v>
      </c>
      <c r="C46" s="7">
        <v>29.66</v>
      </c>
      <c r="D46" s="6">
        <f t="shared" si="0"/>
        <v>88.98</v>
      </c>
      <c r="E46" s="19"/>
      <c r="F46" s="19">
        <f t="shared" si="1"/>
        <v>3</v>
      </c>
    </row>
    <row r="47" spans="1:6" x14ac:dyDescent="0.25">
      <c r="A47" s="5" t="s">
        <v>16</v>
      </c>
      <c r="B47" s="4">
        <v>0.25</v>
      </c>
      <c r="C47" s="7">
        <v>1000</v>
      </c>
      <c r="D47" s="6">
        <f t="shared" si="0"/>
        <v>250</v>
      </c>
      <c r="E47" s="19"/>
      <c r="F47" s="19">
        <f t="shared" si="1"/>
        <v>0.25</v>
      </c>
    </row>
    <row r="48" spans="1:6" x14ac:dyDescent="0.25">
      <c r="A48" s="5" t="s">
        <v>99</v>
      </c>
      <c r="B48" s="4">
        <v>0.99</v>
      </c>
      <c r="C48" s="7">
        <v>1305</v>
      </c>
      <c r="D48" s="6">
        <f t="shared" si="0"/>
        <v>1291.95</v>
      </c>
      <c r="E48" s="19"/>
      <c r="F48" s="19">
        <f t="shared" si="1"/>
        <v>0.99</v>
      </c>
    </row>
    <row r="49" spans="1:6" x14ac:dyDescent="0.25">
      <c r="A49" s="5" t="s">
        <v>26</v>
      </c>
      <c r="B49" s="4">
        <v>2</v>
      </c>
      <c r="C49" s="7">
        <v>1159.99</v>
      </c>
      <c r="D49" s="6">
        <f t="shared" si="0"/>
        <v>2319.98</v>
      </c>
      <c r="E49" s="19"/>
      <c r="F49" s="19">
        <f t="shared" si="1"/>
        <v>2</v>
      </c>
    </row>
    <row r="50" spans="1:6" x14ac:dyDescent="0.25">
      <c r="A50" s="5" t="s">
        <v>94</v>
      </c>
      <c r="B50" s="4">
        <v>4</v>
      </c>
      <c r="C50" s="7">
        <v>705</v>
      </c>
      <c r="D50" s="6">
        <f t="shared" si="0"/>
        <v>2820</v>
      </c>
      <c r="E50" s="19"/>
      <c r="F50" s="19">
        <f t="shared" si="1"/>
        <v>4</v>
      </c>
    </row>
    <row r="51" spans="1:6" x14ac:dyDescent="0.25">
      <c r="A51" s="5" t="s">
        <v>1</v>
      </c>
      <c r="B51" s="4">
        <v>1.5</v>
      </c>
      <c r="C51" s="7">
        <v>150</v>
      </c>
      <c r="D51" s="6">
        <f t="shared" si="0"/>
        <v>225</v>
      </c>
      <c r="E51" s="19"/>
      <c r="F51" s="19">
        <f t="shared" si="1"/>
        <v>1.5</v>
      </c>
    </row>
    <row r="52" spans="1:6" x14ac:dyDescent="0.25">
      <c r="A52" s="5" t="s">
        <v>88</v>
      </c>
      <c r="B52" s="4">
        <v>2</v>
      </c>
      <c r="C52" s="7">
        <v>10</v>
      </c>
      <c r="D52" s="6">
        <f t="shared" si="0"/>
        <v>20</v>
      </c>
      <c r="E52" s="19"/>
      <c r="F52" s="19">
        <f t="shared" si="1"/>
        <v>2</v>
      </c>
    </row>
    <row r="53" spans="1:6" x14ac:dyDescent="0.25">
      <c r="A53" s="5" t="s">
        <v>108</v>
      </c>
      <c r="B53" s="4">
        <v>2</v>
      </c>
      <c r="C53" s="7">
        <v>10</v>
      </c>
      <c r="D53" s="6">
        <f t="shared" si="0"/>
        <v>20</v>
      </c>
      <c r="E53" s="19"/>
      <c r="F53" s="19">
        <f t="shared" si="1"/>
        <v>2</v>
      </c>
    </row>
    <row r="54" spans="1:6" x14ac:dyDescent="0.25">
      <c r="A54" s="5" t="s">
        <v>83</v>
      </c>
      <c r="B54" s="4">
        <v>35</v>
      </c>
      <c r="C54" s="7">
        <v>250</v>
      </c>
      <c r="D54" s="6">
        <f t="shared" si="0"/>
        <v>8750</v>
      </c>
      <c r="E54" s="19"/>
      <c r="F54" s="19">
        <f t="shared" si="1"/>
        <v>35</v>
      </c>
    </row>
    <row r="55" spans="1:6" x14ac:dyDescent="0.25">
      <c r="A55" s="5" t="s">
        <v>65</v>
      </c>
      <c r="B55" s="4">
        <v>2</v>
      </c>
      <c r="C55" s="7">
        <v>485</v>
      </c>
      <c r="D55" s="6">
        <f t="shared" si="0"/>
        <v>970</v>
      </c>
      <c r="E55" s="19"/>
      <c r="F55" s="19">
        <f t="shared" si="1"/>
        <v>2</v>
      </c>
    </row>
    <row r="56" spans="1:6" x14ac:dyDescent="0.25">
      <c r="A56" s="5" t="s">
        <v>15</v>
      </c>
      <c r="B56" s="4">
        <v>8</v>
      </c>
      <c r="C56" s="7">
        <v>50</v>
      </c>
      <c r="D56" s="6">
        <f t="shared" si="0"/>
        <v>400</v>
      </c>
      <c r="E56" s="19"/>
      <c r="F56" s="19">
        <f t="shared" si="1"/>
        <v>8</v>
      </c>
    </row>
    <row r="57" spans="1:6" x14ac:dyDescent="0.25">
      <c r="A57" s="5" t="s">
        <v>100</v>
      </c>
      <c r="B57" s="4">
        <v>3</v>
      </c>
      <c r="C57" s="4">
        <v>64.989999999999995</v>
      </c>
      <c r="D57" s="6">
        <f t="shared" si="0"/>
        <v>194.96999999999997</v>
      </c>
      <c r="E57" s="19"/>
      <c r="F57" s="19">
        <f t="shared" si="1"/>
        <v>3</v>
      </c>
    </row>
    <row r="58" spans="1:6" x14ac:dyDescent="0.25">
      <c r="A58" s="5" t="s">
        <v>35</v>
      </c>
      <c r="B58" s="4">
        <v>3</v>
      </c>
      <c r="C58" s="7">
        <v>30.01</v>
      </c>
      <c r="D58" s="6">
        <f t="shared" si="0"/>
        <v>90.03</v>
      </c>
      <c r="E58" s="19"/>
      <c r="F58" s="19">
        <f t="shared" si="1"/>
        <v>3</v>
      </c>
    </row>
    <row r="59" spans="1:6" x14ac:dyDescent="0.25">
      <c r="A59" s="5" t="s">
        <v>36</v>
      </c>
      <c r="B59" s="4">
        <v>1</v>
      </c>
      <c r="C59" s="7">
        <v>10.01</v>
      </c>
      <c r="D59" s="6">
        <f t="shared" si="0"/>
        <v>10.01</v>
      </c>
      <c r="E59" s="19"/>
      <c r="F59" s="19">
        <f t="shared" si="1"/>
        <v>1</v>
      </c>
    </row>
    <row r="60" spans="1:6" x14ac:dyDescent="0.25">
      <c r="A60" s="5" t="s">
        <v>37</v>
      </c>
      <c r="B60" s="4">
        <v>1</v>
      </c>
      <c r="C60" s="7">
        <v>150</v>
      </c>
      <c r="D60" s="6">
        <f t="shared" si="0"/>
        <v>150</v>
      </c>
      <c r="E60" s="19"/>
      <c r="F60" s="19">
        <f t="shared" si="1"/>
        <v>1</v>
      </c>
    </row>
    <row r="61" spans="1:6" x14ac:dyDescent="0.25">
      <c r="A61" s="5" t="s">
        <v>38</v>
      </c>
      <c r="B61" s="4">
        <v>1</v>
      </c>
      <c r="C61" s="7">
        <v>65</v>
      </c>
      <c r="D61" s="6">
        <f t="shared" si="0"/>
        <v>65</v>
      </c>
      <c r="E61" s="19"/>
      <c r="F61" s="19">
        <f t="shared" si="1"/>
        <v>1</v>
      </c>
    </row>
    <row r="62" spans="1:6" x14ac:dyDescent="0.25">
      <c r="A62" s="5" t="s">
        <v>12</v>
      </c>
      <c r="B62" s="4">
        <v>14</v>
      </c>
      <c r="C62" s="7">
        <v>35.9</v>
      </c>
      <c r="D62" s="6">
        <f t="shared" si="0"/>
        <v>502.59999999999997</v>
      </c>
      <c r="E62" s="19"/>
      <c r="F62" s="19">
        <f t="shared" si="1"/>
        <v>14</v>
      </c>
    </row>
    <row r="63" spans="1:6" x14ac:dyDescent="0.25">
      <c r="A63" s="5" t="s">
        <v>82</v>
      </c>
      <c r="B63" s="4">
        <v>95</v>
      </c>
      <c r="C63" s="7">
        <v>8.5</v>
      </c>
      <c r="D63" s="6">
        <f t="shared" si="0"/>
        <v>807.5</v>
      </c>
      <c r="E63" s="19"/>
      <c r="F63" s="19">
        <f t="shared" si="1"/>
        <v>95</v>
      </c>
    </row>
    <row r="64" spans="1:6" x14ac:dyDescent="0.25">
      <c r="A64" s="5" t="s">
        <v>11</v>
      </c>
      <c r="B64" s="4">
        <v>3</v>
      </c>
      <c r="C64" s="7">
        <v>35.9</v>
      </c>
      <c r="D64" s="6">
        <f t="shared" si="0"/>
        <v>107.69999999999999</v>
      </c>
      <c r="E64" s="19"/>
      <c r="F64" s="19">
        <f t="shared" si="1"/>
        <v>3</v>
      </c>
    </row>
    <row r="65" spans="1:6" x14ac:dyDescent="0.25">
      <c r="A65" s="5" t="s">
        <v>32</v>
      </c>
      <c r="B65" s="4">
        <v>0</v>
      </c>
      <c r="C65" s="7">
        <v>50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10</v>
      </c>
      <c r="B66" s="4">
        <v>0</v>
      </c>
      <c r="C66" s="7">
        <v>50</v>
      </c>
      <c r="D66" s="6">
        <f t="shared" si="0"/>
        <v>0</v>
      </c>
      <c r="E66" s="19"/>
      <c r="F66" s="19">
        <f t="shared" si="1"/>
        <v>0</v>
      </c>
    </row>
    <row r="67" spans="1:6" x14ac:dyDescent="0.25">
      <c r="A67" s="5" t="s">
        <v>39</v>
      </c>
      <c r="B67" s="4">
        <v>0</v>
      </c>
      <c r="C67" s="7">
        <v>1495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51</v>
      </c>
      <c r="B68" s="4">
        <v>0.65</v>
      </c>
      <c r="C68" s="7">
        <v>700</v>
      </c>
      <c r="D68" s="6">
        <f t="shared" si="0"/>
        <v>455</v>
      </c>
      <c r="E68" s="19"/>
      <c r="F68" s="19">
        <f t="shared" si="1"/>
        <v>0.65</v>
      </c>
    </row>
    <row r="69" spans="1:6" x14ac:dyDescent="0.25">
      <c r="A69" s="5" t="s">
        <v>52</v>
      </c>
      <c r="B69" s="4">
        <v>0.3</v>
      </c>
      <c r="C69" s="7">
        <v>750</v>
      </c>
      <c r="D69" s="6">
        <f t="shared" si="0"/>
        <v>225</v>
      </c>
      <c r="E69" s="19"/>
      <c r="F69" s="19">
        <f t="shared" si="1"/>
        <v>0.3</v>
      </c>
    </row>
    <row r="70" spans="1:6" x14ac:dyDescent="0.25">
      <c r="A70" s="5" t="s">
        <v>53</v>
      </c>
      <c r="B70" s="4">
        <v>0.3</v>
      </c>
      <c r="C70" s="7">
        <v>750</v>
      </c>
      <c r="D70" s="6">
        <f t="shared" si="0"/>
        <v>225</v>
      </c>
      <c r="E70" s="19"/>
      <c r="F70" s="19">
        <f t="shared" si="1"/>
        <v>0.3</v>
      </c>
    </row>
    <row r="71" spans="1:6" x14ac:dyDescent="0.25">
      <c r="A71" s="5" t="s">
        <v>50</v>
      </c>
      <c r="B71" s="4">
        <v>1</v>
      </c>
      <c r="C71" s="7">
        <v>750</v>
      </c>
      <c r="D71" s="6">
        <f t="shared" si="0"/>
        <v>750</v>
      </c>
      <c r="E71" s="19"/>
      <c r="F71" s="19">
        <f t="shared" si="1"/>
        <v>1</v>
      </c>
    </row>
    <row r="72" spans="1:6" x14ac:dyDescent="0.25">
      <c r="A72" s="5" t="s">
        <v>54</v>
      </c>
      <c r="B72" s="4">
        <v>2.5</v>
      </c>
      <c r="C72" s="7">
        <v>715</v>
      </c>
      <c r="D72" s="6">
        <f t="shared" si="0"/>
        <v>1787.5</v>
      </c>
      <c r="E72" s="19"/>
      <c r="F72" s="19">
        <f t="shared" si="1"/>
        <v>2.5</v>
      </c>
    </row>
    <row r="73" spans="1:6" x14ac:dyDescent="0.25">
      <c r="A73" s="5" t="s">
        <v>55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74</v>
      </c>
      <c r="B74" s="4">
        <v>3</v>
      </c>
      <c r="C74" s="7">
        <v>730</v>
      </c>
      <c r="D74" s="6">
        <f t="shared" si="0"/>
        <v>2190</v>
      </c>
      <c r="E74" s="19"/>
      <c r="F74" s="19">
        <f t="shared" si="1"/>
        <v>3</v>
      </c>
    </row>
    <row r="75" spans="1:6" x14ac:dyDescent="0.25">
      <c r="A75" s="5" t="s">
        <v>75</v>
      </c>
      <c r="B75" s="4">
        <v>2.25</v>
      </c>
      <c r="C75" s="7">
        <v>715</v>
      </c>
      <c r="D75" s="6">
        <f t="shared" si="0"/>
        <v>1608.75</v>
      </c>
      <c r="E75" s="19"/>
      <c r="F75" s="19">
        <f t="shared" si="1"/>
        <v>2.25</v>
      </c>
    </row>
    <row r="76" spans="1:6" x14ac:dyDescent="0.25">
      <c r="A76" s="5" t="s">
        <v>66</v>
      </c>
      <c r="B76" s="4">
        <v>1</v>
      </c>
      <c r="C76" s="7">
        <v>390</v>
      </c>
      <c r="D76" s="6">
        <f t="shared" si="0"/>
        <v>390</v>
      </c>
      <c r="E76" s="19"/>
      <c r="F76" s="19">
        <f t="shared" si="1"/>
        <v>1</v>
      </c>
    </row>
    <row r="77" spans="1:6" x14ac:dyDescent="0.25">
      <c r="A77" s="5" t="s">
        <v>7</v>
      </c>
      <c r="B77" s="4">
        <v>1</v>
      </c>
      <c r="C77" s="7">
        <v>750</v>
      </c>
      <c r="D77" s="6">
        <f t="shared" si="0"/>
        <v>750</v>
      </c>
      <c r="E77" s="19"/>
      <c r="F77" s="19">
        <f t="shared" ref="F77:F85" si="2">+B77-E77</f>
        <v>1</v>
      </c>
    </row>
    <row r="78" spans="1:6" x14ac:dyDescent="0.25">
      <c r="A78" s="5" t="s">
        <v>21</v>
      </c>
      <c r="B78" s="4">
        <v>0.05</v>
      </c>
      <c r="C78" s="7">
        <v>120</v>
      </c>
      <c r="D78" s="6">
        <f t="shared" si="0"/>
        <v>6</v>
      </c>
      <c r="E78" s="19"/>
      <c r="F78" s="19">
        <f t="shared" si="2"/>
        <v>0.05</v>
      </c>
    </row>
    <row r="79" spans="1:6" ht="18.75" x14ac:dyDescent="0.3">
      <c r="A79" s="5" t="s">
        <v>41</v>
      </c>
      <c r="B79" s="4">
        <v>1</v>
      </c>
      <c r="C79" s="7">
        <v>650</v>
      </c>
      <c r="D79" s="6">
        <f t="shared" si="0"/>
        <v>650</v>
      </c>
      <c r="E79" s="19"/>
      <c r="F79" s="19">
        <f t="shared" si="2"/>
        <v>1</v>
      </c>
    </row>
    <row r="80" spans="1:6" x14ac:dyDescent="0.25">
      <c r="A80" s="5" t="s">
        <v>43</v>
      </c>
      <c r="B80" s="4">
        <v>1</v>
      </c>
      <c r="C80" s="7">
        <v>260</v>
      </c>
      <c r="D80" s="6">
        <f t="shared" si="0"/>
        <v>260</v>
      </c>
      <c r="E80" s="19"/>
      <c r="F80" s="19">
        <f t="shared" si="2"/>
        <v>1</v>
      </c>
    </row>
    <row r="81" spans="1:6" x14ac:dyDescent="0.25">
      <c r="A81" s="5" t="s">
        <v>44</v>
      </c>
      <c r="B81" s="4">
        <v>0.75</v>
      </c>
      <c r="C81" s="7">
        <v>335</v>
      </c>
      <c r="D81" s="6">
        <f t="shared" ref="D81:D84" si="3">+B81*C81</f>
        <v>251.25</v>
      </c>
      <c r="E81" s="19"/>
      <c r="F81" s="19">
        <f t="shared" si="2"/>
        <v>0.75</v>
      </c>
    </row>
    <row r="82" spans="1:6" ht="18.75" x14ac:dyDescent="0.3">
      <c r="A82" s="5" t="s">
        <v>56</v>
      </c>
      <c r="B82" s="4">
        <v>1</v>
      </c>
      <c r="C82" s="7">
        <v>2800</v>
      </c>
      <c r="D82" s="6">
        <f t="shared" si="3"/>
        <v>2800</v>
      </c>
      <c r="E82" s="19"/>
      <c r="F82" s="19">
        <f t="shared" si="2"/>
        <v>1</v>
      </c>
    </row>
    <row r="83" spans="1:6" x14ac:dyDescent="0.25">
      <c r="A83" s="5" t="s">
        <v>96</v>
      </c>
      <c r="B83" s="4">
        <v>3</v>
      </c>
      <c r="C83" s="7">
        <v>79.650000000000006</v>
      </c>
      <c r="D83" s="6">
        <f t="shared" si="3"/>
        <v>238.95000000000002</v>
      </c>
      <c r="E83" s="19"/>
      <c r="F83" s="19">
        <f t="shared" si="2"/>
        <v>3</v>
      </c>
    </row>
    <row r="84" spans="1:6" x14ac:dyDescent="0.25">
      <c r="A84" s="5"/>
      <c r="B84" s="4"/>
      <c r="C84" s="4"/>
      <c r="D84" s="6">
        <f t="shared" si="3"/>
        <v>0</v>
      </c>
      <c r="E84" s="19"/>
      <c r="F84" s="19">
        <f t="shared" si="2"/>
        <v>0</v>
      </c>
    </row>
    <row r="85" spans="1:6" x14ac:dyDescent="0.25">
      <c r="A85" s="5"/>
      <c r="B85" s="4"/>
      <c r="C85" s="4"/>
      <c r="D85" s="6"/>
      <c r="E85" s="19"/>
      <c r="F85" s="19">
        <f t="shared" si="2"/>
        <v>0</v>
      </c>
    </row>
    <row r="86" spans="1:6" x14ac:dyDescent="0.25">
      <c r="A86" s="8" t="s">
        <v>33</v>
      </c>
      <c r="B86" s="9"/>
      <c r="C86" s="9"/>
      <c r="D86" s="10">
        <f>SUM(D10:D85)</f>
        <v>60987.119999999995</v>
      </c>
      <c r="E86" s="20"/>
      <c r="F86" s="19"/>
    </row>
    <row r="89" spans="1:6" x14ac:dyDescent="0.25">
      <c r="A89" s="13"/>
      <c r="C89" s="13"/>
      <c r="D89" s="13"/>
    </row>
    <row r="90" spans="1:6" ht="15.75" x14ac:dyDescent="0.25">
      <c r="A90" s="11" t="s">
        <v>46</v>
      </c>
      <c r="B90" s="11"/>
      <c r="C90" s="36" t="s">
        <v>67</v>
      </c>
      <c r="D90" s="36"/>
      <c r="E90" s="36"/>
    </row>
    <row r="91" spans="1:6" x14ac:dyDescent="0.25">
      <c r="A91" s="37" t="s">
        <v>48</v>
      </c>
      <c r="B91" s="37"/>
      <c r="C91" s="38" t="s">
        <v>47</v>
      </c>
      <c r="D91" s="38"/>
      <c r="E91" s="38"/>
    </row>
    <row r="92" spans="1:6" x14ac:dyDescent="0.25">
      <c r="A92" s="15"/>
      <c r="B92" s="15"/>
      <c r="C92" s="12"/>
      <c r="D92" s="12"/>
      <c r="E92" s="12"/>
    </row>
    <row r="93" spans="1:6" x14ac:dyDescent="0.25">
      <c r="B93" s="18" t="s">
        <v>97</v>
      </c>
      <c r="C93" s="3"/>
    </row>
    <row r="94" spans="1:6" x14ac:dyDescent="0.25">
      <c r="B94" t="s">
        <v>98</v>
      </c>
    </row>
  </sheetData>
  <mergeCells count="6">
    <mergeCell ref="C90:E90"/>
    <mergeCell ref="A91:B91"/>
    <mergeCell ref="C91:E91"/>
    <mergeCell ref="B4:E5"/>
    <mergeCell ref="A7:D7"/>
    <mergeCell ref="A8:D8"/>
  </mergeCells>
  <pageMargins left="0.31496062992125984" right="0.31496062992125984" top="0.74803149606299213" bottom="0.74803149606299213" header="0.31496062992125984" footer="0.31496062992125984"/>
  <pageSetup paperSize="9" scale="7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94"/>
  <sheetViews>
    <sheetView topLeftCell="A34" workbookViewId="0">
      <selection activeCell="H92" sqref="H92"/>
    </sheetView>
  </sheetViews>
  <sheetFormatPr baseColWidth="10" defaultRowHeight="15" x14ac:dyDescent="0.25"/>
  <cols>
    <col min="2" max="2" width="45.42578125" customWidth="1"/>
  </cols>
  <sheetData>
    <row r="3" spans="2:7" x14ac:dyDescent="0.25">
      <c r="C3" s="41"/>
      <c r="D3" s="41"/>
      <c r="E3" s="41"/>
      <c r="F3" s="41"/>
    </row>
    <row r="4" spans="2:7" x14ac:dyDescent="0.25">
      <c r="C4" s="41"/>
      <c r="D4" s="41"/>
      <c r="E4" s="41"/>
      <c r="F4" s="41"/>
    </row>
    <row r="6" spans="2:7" x14ac:dyDescent="0.25">
      <c r="B6" s="33" t="s">
        <v>27</v>
      </c>
      <c r="C6" s="33"/>
      <c r="D6" s="33"/>
      <c r="E6" s="33"/>
    </row>
    <row r="7" spans="2:7" x14ac:dyDescent="0.25">
      <c r="B7" s="34">
        <v>45894</v>
      </c>
      <c r="C7" s="35"/>
      <c r="D7" s="35"/>
      <c r="E7" s="39"/>
    </row>
    <row r="8" spans="2:7" x14ac:dyDescent="0.25">
      <c r="B8" s="9" t="s">
        <v>28</v>
      </c>
      <c r="C8" s="9" t="s">
        <v>29</v>
      </c>
      <c r="D8" s="9" t="s">
        <v>30</v>
      </c>
      <c r="E8" s="9" t="s">
        <v>31</v>
      </c>
      <c r="F8" s="19" t="s">
        <v>105</v>
      </c>
      <c r="G8" s="19" t="s">
        <v>106</v>
      </c>
    </row>
    <row r="9" spans="2:7" x14ac:dyDescent="0.25">
      <c r="B9" s="5" t="s">
        <v>14</v>
      </c>
      <c r="C9" s="4">
        <v>6</v>
      </c>
      <c r="D9" s="7">
        <v>10</v>
      </c>
      <c r="E9" s="6">
        <f>+C9*D9</f>
        <v>60</v>
      </c>
      <c r="F9" s="19">
        <v>0</v>
      </c>
      <c r="G9" s="19">
        <f>+C9-F9</f>
        <v>6</v>
      </c>
    </row>
    <row r="10" spans="2:7" x14ac:dyDescent="0.25">
      <c r="B10" s="5" t="s">
        <v>6</v>
      </c>
      <c r="C10" s="4">
        <v>1</v>
      </c>
      <c r="D10" s="7">
        <v>59.32</v>
      </c>
      <c r="E10" s="6">
        <f t="shared" ref="E10:E80" si="0">+C10*D10</f>
        <v>59.32</v>
      </c>
      <c r="F10" s="19">
        <v>1</v>
      </c>
      <c r="G10" s="19">
        <f t="shared" ref="G10:G76" si="1">+C10-F10</f>
        <v>0</v>
      </c>
    </row>
    <row r="11" spans="2:7" x14ac:dyDescent="0.25">
      <c r="B11" s="5" t="s">
        <v>24</v>
      </c>
      <c r="C11" s="4">
        <v>9</v>
      </c>
      <c r="D11" s="7">
        <v>50</v>
      </c>
      <c r="E11" s="6">
        <f t="shared" si="0"/>
        <v>450</v>
      </c>
      <c r="F11" s="19">
        <v>2</v>
      </c>
      <c r="G11" s="19">
        <f t="shared" si="1"/>
        <v>7</v>
      </c>
    </row>
    <row r="12" spans="2:7" x14ac:dyDescent="0.25">
      <c r="B12" s="5" t="s">
        <v>23</v>
      </c>
      <c r="C12" s="4">
        <v>10</v>
      </c>
      <c r="D12" s="7">
        <v>50</v>
      </c>
      <c r="E12" s="6">
        <f t="shared" si="0"/>
        <v>500</v>
      </c>
      <c r="F12" s="19">
        <v>2</v>
      </c>
      <c r="G12" s="19">
        <f t="shared" si="1"/>
        <v>8</v>
      </c>
    </row>
    <row r="13" spans="2:7" x14ac:dyDescent="0.25">
      <c r="B13" s="5" t="s">
        <v>34</v>
      </c>
      <c r="C13" s="4">
        <v>0</v>
      </c>
      <c r="D13" s="7">
        <v>10.83</v>
      </c>
      <c r="E13" s="6">
        <f t="shared" si="0"/>
        <v>0</v>
      </c>
      <c r="F13" s="19"/>
      <c r="G13" s="19">
        <f t="shared" si="1"/>
        <v>0</v>
      </c>
    </row>
    <row r="14" spans="2:7" x14ac:dyDescent="0.25">
      <c r="B14" s="5" t="s">
        <v>4</v>
      </c>
      <c r="C14" s="4">
        <v>2</v>
      </c>
      <c r="D14" s="7">
        <v>85</v>
      </c>
      <c r="E14" s="6">
        <f t="shared" si="0"/>
        <v>170</v>
      </c>
      <c r="F14" s="19"/>
      <c r="G14" s="19">
        <f t="shared" si="1"/>
        <v>2</v>
      </c>
    </row>
    <row r="15" spans="2:7" x14ac:dyDescent="0.25">
      <c r="B15" s="5" t="s">
        <v>22</v>
      </c>
      <c r="C15" s="4">
        <v>1</v>
      </c>
      <c r="D15" s="7">
        <v>405</v>
      </c>
      <c r="E15" s="6">
        <f t="shared" si="0"/>
        <v>405</v>
      </c>
      <c r="F15" s="19"/>
      <c r="G15" s="19">
        <f t="shared" si="1"/>
        <v>1</v>
      </c>
    </row>
    <row r="16" spans="2:7" x14ac:dyDescent="0.25">
      <c r="B16" s="5" t="s">
        <v>13</v>
      </c>
      <c r="C16" s="4">
        <v>1</v>
      </c>
      <c r="D16" s="7">
        <v>450</v>
      </c>
      <c r="E16" s="6">
        <f t="shared" si="0"/>
        <v>450</v>
      </c>
      <c r="F16" s="19"/>
      <c r="G16" s="19">
        <f t="shared" si="1"/>
        <v>1</v>
      </c>
    </row>
    <row r="17" spans="2:7" x14ac:dyDescent="0.25">
      <c r="B17" s="5" t="s">
        <v>45</v>
      </c>
      <c r="C17" s="4">
        <v>0</v>
      </c>
      <c r="D17" s="7">
        <v>40</v>
      </c>
      <c r="E17" s="6">
        <f t="shared" si="0"/>
        <v>0</v>
      </c>
      <c r="F17" s="19"/>
      <c r="G17" s="19">
        <f t="shared" si="1"/>
        <v>0</v>
      </c>
    </row>
    <row r="18" spans="2:7" x14ac:dyDescent="0.25">
      <c r="B18" s="5" t="s">
        <v>68</v>
      </c>
      <c r="C18" s="4">
        <v>2</v>
      </c>
      <c r="D18" s="7">
        <v>395</v>
      </c>
      <c r="E18" s="6">
        <f t="shared" si="0"/>
        <v>790</v>
      </c>
      <c r="F18" s="19"/>
      <c r="G18" s="19">
        <f t="shared" si="1"/>
        <v>2</v>
      </c>
    </row>
    <row r="19" spans="2:7" x14ac:dyDescent="0.25">
      <c r="B19" s="5" t="s">
        <v>73</v>
      </c>
      <c r="C19" s="4">
        <v>0</v>
      </c>
      <c r="D19" s="7">
        <v>367.5</v>
      </c>
      <c r="E19" s="6">
        <f t="shared" si="0"/>
        <v>0</v>
      </c>
      <c r="F19" s="19"/>
      <c r="G19" s="19">
        <f t="shared" si="1"/>
        <v>0</v>
      </c>
    </row>
    <row r="20" spans="2:7" x14ac:dyDescent="0.25">
      <c r="B20" s="5" t="s">
        <v>8</v>
      </c>
      <c r="C20" s="4">
        <v>2</v>
      </c>
      <c r="D20" s="7">
        <v>80</v>
      </c>
      <c r="E20" s="6">
        <f t="shared" si="0"/>
        <v>160</v>
      </c>
      <c r="F20" s="19"/>
      <c r="G20" s="19">
        <f t="shared" si="1"/>
        <v>2</v>
      </c>
    </row>
    <row r="21" spans="2:7" x14ac:dyDescent="0.25">
      <c r="B21" s="5" t="s">
        <v>87</v>
      </c>
      <c r="C21" s="4">
        <v>0</v>
      </c>
      <c r="D21" s="7">
        <v>60</v>
      </c>
      <c r="E21" s="6">
        <f t="shared" si="0"/>
        <v>0</v>
      </c>
      <c r="F21" s="19"/>
      <c r="G21" s="19">
        <f t="shared" si="1"/>
        <v>0</v>
      </c>
    </row>
    <row r="22" spans="2:7" x14ac:dyDescent="0.25">
      <c r="B22" s="5" t="s">
        <v>102</v>
      </c>
      <c r="C22" s="4">
        <v>0</v>
      </c>
      <c r="D22" s="7">
        <v>85</v>
      </c>
      <c r="E22" s="6">
        <f t="shared" si="0"/>
        <v>0</v>
      </c>
      <c r="F22" s="19"/>
      <c r="G22" s="19">
        <f t="shared" si="1"/>
        <v>0</v>
      </c>
    </row>
    <row r="23" spans="2:7" x14ac:dyDescent="0.25">
      <c r="B23" s="5" t="s">
        <v>103</v>
      </c>
      <c r="C23" s="4">
        <v>1</v>
      </c>
      <c r="D23" s="7">
        <v>210</v>
      </c>
      <c r="E23" s="6">
        <f t="shared" si="0"/>
        <v>210</v>
      </c>
      <c r="F23" s="19"/>
      <c r="G23" s="19">
        <f t="shared" si="1"/>
        <v>1</v>
      </c>
    </row>
    <row r="24" spans="2:7" x14ac:dyDescent="0.25">
      <c r="B24" s="5" t="s">
        <v>18</v>
      </c>
      <c r="C24" s="4">
        <v>2</v>
      </c>
      <c r="D24" s="7">
        <v>160</v>
      </c>
      <c r="E24" s="6">
        <f t="shared" si="0"/>
        <v>320</v>
      </c>
      <c r="F24" s="19"/>
      <c r="G24" s="19">
        <f t="shared" si="1"/>
        <v>2</v>
      </c>
    </row>
    <row r="25" spans="2:7" x14ac:dyDescent="0.25">
      <c r="B25" s="5" t="s">
        <v>17</v>
      </c>
      <c r="C25" s="4">
        <v>2</v>
      </c>
      <c r="D25" s="7">
        <v>50</v>
      </c>
      <c r="E25" s="6">
        <f t="shared" si="0"/>
        <v>100</v>
      </c>
      <c r="F25" s="19"/>
      <c r="G25" s="19">
        <f t="shared" si="1"/>
        <v>2</v>
      </c>
    </row>
    <row r="26" spans="2:7" x14ac:dyDescent="0.25">
      <c r="B26" s="5" t="s">
        <v>57</v>
      </c>
      <c r="C26" s="4">
        <v>0</v>
      </c>
      <c r="D26" s="7">
        <v>10</v>
      </c>
      <c r="E26" s="6">
        <f t="shared" si="0"/>
        <v>0</v>
      </c>
      <c r="F26" s="19"/>
      <c r="G26" s="19">
        <f t="shared" si="1"/>
        <v>0</v>
      </c>
    </row>
    <row r="27" spans="2:7" x14ac:dyDescent="0.25">
      <c r="B27" s="5" t="s">
        <v>58</v>
      </c>
      <c r="C27" s="4">
        <v>10.050000000000001</v>
      </c>
      <c r="D27" s="7">
        <v>55</v>
      </c>
      <c r="E27" s="6">
        <f t="shared" si="0"/>
        <v>552.75</v>
      </c>
      <c r="F27" s="19"/>
      <c r="G27" s="19">
        <f t="shared" si="1"/>
        <v>10.050000000000001</v>
      </c>
    </row>
    <row r="28" spans="2:7" x14ac:dyDescent="0.25">
      <c r="B28" s="5" t="s">
        <v>89</v>
      </c>
      <c r="C28" s="4">
        <v>3</v>
      </c>
      <c r="D28" s="7">
        <v>10</v>
      </c>
      <c r="E28" s="6">
        <f t="shared" si="0"/>
        <v>30</v>
      </c>
      <c r="F28" s="19"/>
      <c r="G28" s="19">
        <f t="shared" si="1"/>
        <v>3</v>
      </c>
    </row>
    <row r="29" spans="2:7" x14ac:dyDescent="0.25">
      <c r="B29" s="5" t="s">
        <v>90</v>
      </c>
      <c r="C29" s="4">
        <v>14</v>
      </c>
      <c r="D29" s="7">
        <v>20</v>
      </c>
      <c r="E29" s="6">
        <f t="shared" si="0"/>
        <v>280</v>
      </c>
      <c r="F29" s="19"/>
      <c r="G29" s="19">
        <f t="shared" si="1"/>
        <v>14</v>
      </c>
    </row>
    <row r="30" spans="2:7" x14ac:dyDescent="0.25">
      <c r="B30" s="5" t="s">
        <v>5</v>
      </c>
      <c r="C30" s="4">
        <v>1</v>
      </c>
      <c r="D30" s="7">
        <v>30</v>
      </c>
      <c r="E30" s="6">
        <f t="shared" si="0"/>
        <v>30</v>
      </c>
      <c r="F30" s="19"/>
      <c r="G30" s="19">
        <f t="shared" si="1"/>
        <v>1</v>
      </c>
    </row>
    <row r="31" spans="2:7" x14ac:dyDescent="0.25">
      <c r="B31" s="5" t="s">
        <v>59</v>
      </c>
      <c r="C31" s="4">
        <v>0</v>
      </c>
      <c r="D31" s="7">
        <v>75</v>
      </c>
      <c r="E31" s="6">
        <f t="shared" si="0"/>
        <v>0</v>
      </c>
      <c r="F31" s="19"/>
      <c r="G31" s="19">
        <f t="shared" si="1"/>
        <v>0</v>
      </c>
    </row>
    <row r="32" spans="2:7" x14ac:dyDescent="0.25">
      <c r="B32" s="5" t="s">
        <v>0</v>
      </c>
      <c r="C32" s="4">
        <v>1</v>
      </c>
      <c r="D32" s="7">
        <v>95</v>
      </c>
      <c r="E32" s="6">
        <f t="shared" si="0"/>
        <v>95</v>
      </c>
      <c r="F32" s="19"/>
      <c r="G32" s="19">
        <f t="shared" si="1"/>
        <v>1</v>
      </c>
    </row>
    <row r="33" spans="2:7" x14ac:dyDescent="0.25">
      <c r="B33" s="5" t="s">
        <v>107</v>
      </c>
      <c r="C33" s="4">
        <v>0</v>
      </c>
      <c r="D33" s="7">
        <v>295</v>
      </c>
      <c r="E33" s="6">
        <f t="shared" si="0"/>
        <v>0</v>
      </c>
      <c r="F33" s="19"/>
      <c r="G33" s="19">
        <f t="shared" si="1"/>
        <v>0</v>
      </c>
    </row>
    <row r="34" spans="2:7" x14ac:dyDescent="0.25">
      <c r="B34" s="5" t="s">
        <v>2</v>
      </c>
      <c r="C34" s="4">
        <v>886</v>
      </c>
      <c r="D34" s="7">
        <v>15</v>
      </c>
      <c r="E34" s="6">
        <f t="shared" si="0"/>
        <v>13290</v>
      </c>
      <c r="F34" s="19"/>
      <c r="G34" s="19">
        <f t="shared" si="1"/>
        <v>886</v>
      </c>
    </row>
    <row r="35" spans="2:7" x14ac:dyDescent="0.25">
      <c r="B35" s="5" t="s">
        <v>60</v>
      </c>
      <c r="C35" s="4">
        <v>0</v>
      </c>
      <c r="D35" s="7">
        <v>10.25</v>
      </c>
      <c r="E35" s="6">
        <f t="shared" si="0"/>
        <v>0</v>
      </c>
      <c r="F35" s="19"/>
      <c r="G35" s="19">
        <f t="shared" si="1"/>
        <v>0</v>
      </c>
    </row>
    <row r="36" spans="2:7" x14ac:dyDescent="0.25">
      <c r="B36" s="5" t="s">
        <v>61</v>
      </c>
      <c r="C36" s="4">
        <v>100</v>
      </c>
      <c r="D36" s="7">
        <v>4.45</v>
      </c>
      <c r="E36" s="6">
        <f t="shared" si="0"/>
        <v>445</v>
      </c>
      <c r="F36" s="19"/>
      <c r="G36" s="19">
        <f t="shared" si="1"/>
        <v>100</v>
      </c>
    </row>
    <row r="37" spans="2:7" x14ac:dyDescent="0.25">
      <c r="B37" s="5" t="s">
        <v>62</v>
      </c>
      <c r="C37" s="4">
        <v>1</v>
      </c>
      <c r="D37" s="7">
        <v>110</v>
      </c>
      <c r="E37" s="6">
        <f t="shared" si="0"/>
        <v>110</v>
      </c>
      <c r="F37" s="19"/>
      <c r="G37" s="19">
        <f t="shared" si="1"/>
        <v>1</v>
      </c>
    </row>
    <row r="38" spans="2:7" x14ac:dyDescent="0.25">
      <c r="B38" s="5" t="s">
        <v>9</v>
      </c>
      <c r="C38" s="4">
        <v>0</v>
      </c>
      <c r="D38" s="7">
        <v>76</v>
      </c>
      <c r="E38" s="6">
        <f t="shared" si="0"/>
        <v>0</v>
      </c>
      <c r="F38" s="19"/>
      <c r="G38" s="19">
        <f t="shared" si="1"/>
        <v>0</v>
      </c>
    </row>
    <row r="39" spans="2:7" x14ac:dyDescent="0.25">
      <c r="B39" s="5" t="s">
        <v>63</v>
      </c>
      <c r="C39" s="4">
        <v>2.5</v>
      </c>
      <c r="D39" s="7">
        <v>445</v>
      </c>
      <c r="E39" s="6">
        <f t="shared" si="0"/>
        <v>1112.5</v>
      </c>
      <c r="F39" s="19"/>
      <c r="G39" s="19">
        <f t="shared" si="1"/>
        <v>2.5</v>
      </c>
    </row>
    <row r="40" spans="2:7" x14ac:dyDescent="0.25">
      <c r="B40" s="5" t="s">
        <v>64</v>
      </c>
      <c r="C40" s="4">
        <v>0</v>
      </c>
      <c r="D40" s="7">
        <v>270</v>
      </c>
      <c r="E40" s="6">
        <f t="shared" si="0"/>
        <v>0</v>
      </c>
      <c r="F40" s="19"/>
      <c r="G40" s="19">
        <f t="shared" si="1"/>
        <v>0</v>
      </c>
    </row>
    <row r="41" spans="2:7" x14ac:dyDescent="0.25">
      <c r="B41" s="5" t="s">
        <v>19</v>
      </c>
      <c r="C41" s="4">
        <v>8</v>
      </c>
      <c r="D41" s="7">
        <v>14.17</v>
      </c>
      <c r="E41" s="6">
        <f t="shared" si="0"/>
        <v>113.36</v>
      </c>
      <c r="F41" s="19"/>
      <c r="G41" s="19">
        <f t="shared" si="1"/>
        <v>8</v>
      </c>
    </row>
    <row r="42" spans="2:7" x14ac:dyDescent="0.25">
      <c r="B42" s="5" t="s">
        <v>42</v>
      </c>
      <c r="C42" s="4">
        <v>1</v>
      </c>
      <c r="D42" s="7">
        <v>275</v>
      </c>
      <c r="E42" s="6">
        <f t="shared" si="0"/>
        <v>275</v>
      </c>
      <c r="F42" s="19"/>
      <c r="G42" s="19">
        <f t="shared" si="1"/>
        <v>1</v>
      </c>
    </row>
    <row r="43" spans="2:7" x14ac:dyDescent="0.25">
      <c r="B43" s="5" t="s">
        <v>110</v>
      </c>
      <c r="C43" s="4">
        <v>1</v>
      </c>
      <c r="D43" s="7">
        <v>35</v>
      </c>
      <c r="E43" s="6">
        <f t="shared" si="0"/>
        <v>35</v>
      </c>
      <c r="F43" s="19"/>
      <c r="G43" s="19">
        <f t="shared" si="1"/>
        <v>1</v>
      </c>
    </row>
    <row r="44" spans="2:7" x14ac:dyDescent="0.25">
      <c r="B44" s="5" t="s">
        <v>104</v>
      </c>
      <c r="C44" s="4">
        <v>3</v>
      </c>
      <c r="D44" s="7">
        <v>45.01</v>
      </c>
      <c r="E44" s="6">
        <f t="shared" si="0"/>
        <v>135.03</v>
      </c>
      <c r="F44" s="19"/>
      <c r="G44" s="19">
        <f t="shared" si="1"/>
        <v>3</v>
      </c>
    </row>
    <row r="45" spans="2:7" x14ac:dyDescent="0.25">
      <c r="B45" s="5" t="s">
        <v>84</v>
      </c>
      <c r="C45" s="4">
        <v>3</v>
      </c>
      <c r="D45" s="7">
        <v>29.66</v>
      </c>
      <c r="E45" s="6">
        <f t="shared" si="0"/>
        <v>88.98</v>
      </c>
      <c r="F45" s="19"/>
      <c r="G45" s="19">
        <f t="shared" si="1"/>
        <v>3</v>
      </c>
    </row>
    <row r="46" spans="2:7" x14ac:dyDescent="0.25">
      <c r="B46" s="5" t="s">
        <v>16</v>
      </c>
      <c r="C46" s="4">
        <v>0.25</v>
      </c>
      <c r="D46" s="7">
        <v>1000</v>
      </c>
      <c r="E46" s="6">
        <f t="shared" si="0"/>
        <v>250</v>
      </c>
      <c r="F46" s="19"/>
      <c r="G46" s="19">
        <f t="shared" si="1"/>
        <v>0.25</v>
      </c>
    </row>
    <row r="47" spans="2:7" x14ac:dyDescent="0.25">
      <c r="B47" s="5" t="s">
        <v>99</v>
      </c>
      <c r="C47" s="4">
        <v>0.96</v>
      </c>
      <c r="D47" s="7">
        <v>1305</v>
      </c>
      <c r="E47" s="6">
        <f t="shared" si="0"/>
        <v>1252.8</v>
      </c>
      <c r="F47" s="19"/>
      <c r="G47" s="19">
        <f t="shared" si="1"/>
        <v>0.96</v>
      </c>
    </row>
    <row r="48" spans="2:7" x14ac:dyDescent="0.25">
      <c r="B48" s="5" t="s">
        <v>26</v>
      </c>
      <c r="C48" s="4">
        <v>1</v>
      </c>
      <c r="D48" s="7">
        <v>1159.99</v>
      </c>
      <c r="E48" s="6">
        <f t="shared" si="0"/>
        <v>1159.99</v>
      </c>
      <c r="F48" s="19"/>
      <c r="G48" s="19">
        <f t="shared" si="1"/>
        <v>1</v>
      </c>
    </row>
    <row r="49" spans="2:7" x14ac:dyDescent="0.25">
      <c r="B49" s="5" t="s">
        <v>94</v>
      </c>
      <c r="C49" s="4">
        <v>4</v>
      </c>
      <c r="D49" s="7">
        <v>705</v>
      </c>
      <c r="E49" s="6">
        <f t="shared" si="0"/>
        <v>2820</v>
      </c>
      <c r="F49" s="19"/>
      <c r="G49" s="19">
        <f t="shared" si="1"/>
        <v>4</v>
      </c>
    </row>
    <row r="50" spans="2:7" x14ac:dyDescent="0.25">
      <c r="B50" s="5" t="s">
        <v>1</v>
      </c>
      <c r="C50" s="4">
        <v>1.5</v>
      </c>
      <c r="D50" s="7">
        <v>150</v>
      </c>
      <c r="E50" s="6">
        <f t="shared" si="0"/>
        <v>225</v>
      </c>
      <c r="F50" s="19"/>
      <c r="G50" s="19">
        <f t="shared" si="1"/>
        <v>1.5</v>
      </c>
    </row>
    <row r="51" spans="2:7" x14ac:dyDescent="0.25">
      <c r="B51" s="5" t="s">
        <v>88</v>
      </c>
      <c r="C51" s="4">
        <v>2</v>
      </c>
      <c r="D51" s="7">
        <v>10</v>
      </c>
      <c r="E51" s="6">
        <f t="shared" si="0"/>
        <v>20</v>
      </c>
      <c r="F51" s="19"/>
      <c r="G51" s="19">
        <f t="shared" si="1"/>
        <v>2</v>
      </c>
    </row>
    <row r="52" spans="2:7" x14ac:dyDescent="0.25">
      <c r="B52" s="5" t="s">
        <v>108</v>
      </c>
      <c r="C52" s="4">
        <v>1</v>
      </c>
      <c r="D52" s="7">
        <v>10</v>
      </c>
      <c r="E52" s="6">
        <f t="shared" si="0"/>
        <v>10</v>
      </c>
      <c r="F52" s="19"/>
      <c r="G52" s="19">
        <f t="shared" si="1"/>
        <v>1</v>
      </c>
    </row>
    <row r="53" spans="2:7" x14ac:dyDescent="0.25">
      <c r="B53" s="5" t="s">
        <v>112</v>
      </c>
      <c r="C53" s="4">
        <v>4</v>
      </c>
      <c r="D53" s="7">
        <v>50</v>
      </c>
      <c r="E53" s="6">
        <f t="shared" si="0"/>
        <v>200</v>
      </c>
      <c r="F53" s="19"/>
      <c r="G53" s="19">
        <f t="shared" si="1"/>
        <v>4</v>
      </c>
    </row>
    <row r="54" spans="2:7" x14ac:dyDescent="0.25">
      <c r="B54" s="5" t="s">
        <v>83</v>
      </c>
      <c r="C54" s="4">
        <v>34</v>
      </c>
      <c r="D54" s="7">
        <v>250</v>
      </c>
      <c r="E54" s="6">
        <f t="shared" si="0"/>
        <v>8500</v>
      </c>
      <c r="F54" s="19"/>
      <c r="G54" s="19">
        <f t="shared" si="1"/>
        <v>34</v>
      </c>
    </row>
    <row r="55" spans="2:7" x14ac:dyDescent="0.25">
      <c r="B55" s="5" t="s">
        <v>65</v>
      </c>
      <c r="C55" s="4">
        <v>2</v>
      </c>
      <c r="D55" s="7">
        <v>485</v>
      </c>
      <c r="E55" s="6">
        <f t="shared" si="0"/>
        <v>970</v>
      </c>
      <c r="F55" s="19"/>
      <c r="G55" s="19">
        <f t="shared" si="1"/>
        <v>2</v>
      </c>
    </row>
    <row r="56" spans="2:7" x14ac:dyDescent="0.25">
      <c r="B56" s="5" t="s">
        <v>15</v>
      </c>
      <c r="C56" s="4">
        <v>8</v>
      </c>
      <c r="D56" s="7">
        <v>50</v>
      </c>
      <c r="E56" s="6">
        <f t="shared" si="0"/>
        <v>400</v>
      </c>
      <c r="F56" s="19"/>
      <c r="G56" s="19">
        <f t="shared" si="1"/>
        <v>8</v>
      </c>
    </row>
    <row r="57" spans="2:7" x14ac:dyDescent="0.25">
      <c r="B57" s="5" t="s">
        <v>100</v>
      </c>
      <c r="C57" s="4">
        <v>3</v>
      </c>
      <c r="D57" s="4">
        <v>64.989999999999995</v>
      </c>
      <c r="E57" s="6">
        <f t="shared" si="0"/>
        <v>194.96999999999997</v>
      </c>
      <c r="F57" s="19"/>
      <c r="G57" s="19">
        <f t="shared" si="1"/>
        <v>3</v>
      </c>
    </row>
    <row r="58" spans="2:7" x14ac:dyDescent="0.25">
      <c r="B58" s="5" t="s">
        <v>35</v>
      </c>
      <c r="C58" s="4">
        <v>3</v>
      </c>
      <c r="D58" s="7">
        <v>30.01</v>
      </c>
      <c r="E58" s="6">
        <f t="shared" si="0"/>
        <v>90.03</v>
      </c>
      <c r="F58" s="19"/>
      <c r="G58" s="19">
        <f t="shared" si="1"/>
        <v>3</v>
      </c>
    </row>
    <row r="59" spans="2:7" x14ac:dyDescent="0.25">
      <c r="B59" s="5" t="s">
        <v>36</v>
      </c>
      <c r="C59" s="4">
        <v>0</v>
      </c>
      <c r="D59" s="7">
        <v>10.01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37</v>
      </c>
      <c r="C60" s="4">
        <v>1</v>
      </c>
      <c r="D60" s="7">
        <v>150</v>
      </c>
      <c r="E60" s="6">
        <f t="shared" si="0"/>
        <v>150</v>
      </c>
      <c r="F60" s="19"/>
      <c r="G60" s="19">
        <f t="shared" si="1"/>
        <v>1</v>
      </c>
    </row>
    <row r="61" spans="2:7" x14ac:dyDescent="0.25">
      <c r="B61" s="5" t="s">
        <v>38</v>
      </c>
      <c r="C61" s="4">
        <v>1</v>
      </c>
      <c r="D61" s="7">
        <v>65</v>
      </c>
      <c r="E61" s="6">
        <f t="shared" si="0"/>
        <v>65</v>
      </c>
      <c r="F61" s="19"/>
      <c r="G61" s="19">
        <f t="shared" si="1"/>
        <v>1</v>
      </c>
    </row>
    <row r="62" spans="2:7" x14ac:dyDescent="0.25">
      <c r="B62" s="5" t="s">
        <v>12</v>
      </c>
      <c r="C62" s="4">
        <v>9</v>
      </c>
      <c r="D62" s="7">
        <v>35.9</v>
      </c>
      <c r="E62" s="6">
        <f t="shared" si="0"/>
        <v>323.09999999999997</v>
      </c>
      <c r="F62" s="19"/>
      <c r="G62" s="19">
        <f t="shared" si="1"/>
        <v>9</v>
      </c>
    </row>
    <row r="63" spans="2:7" x14ac:dyDescent="0.25">
      <c r="B63" s="5" t="s">
        <v>82</v>
      </c>
      <c r="C63" s="4">
        <v>95</v>
      </c>
      <c r="D63" s="7">
        <v>8.5</v>
      </c>
      <c r="E63" s="6">
        <f t="shared" si="0"/>
        <v>807.5</v>
      </c>
      <c r="F63" s="19"/>
      <c r="G63" s="19">
        <f t="shared" si="1"/>
        <v>95</v>
      </c>
    </row>
    <row r="64" spans="2:7" x14ac:dyDescent="0.25">
      <c r="B64" s="5" t="s">
        <v>11</v>
      </c>
      <c r="C64" s="4">
        <v>2</v>
      </c>
      <c r="D64" s="7">
        <v>35.9</v>
      </c>
      <c r="E64" s="6">
        <f t="shared" si="0"/>
        <v>71.8</v>
      </c>
      <c r="F64" s="19"/>
      <c r="G64" s="19">
        <f t="shared" si="1"/>
        <v>2</v>
      </c>
    </row>
    <row r="65" spans="2:7" x14ac:dyDescent="0.25">
      <c r="B65" s="5" t="s">
        <v>32</v>
      </c>
      <c r="C65" s="4">
        <v>0</v>
      </c>
      <c r="D65" s="7">
        <v>50</v>
      </c>
      <c r="E65" s="6">
        <f t="shared" si="0"/>
        <v>0</v>
      </c>
      <c r="F65" s="19"/>
      <c r="G65" s="19">
        <f t="shared" si="1"/>
        <v>0</v>
      </c>
    </row>
    <row r="66" spans="2:7" x14ac:dyDescent="0.25">
      <c r="B66" s="5" t="s">
        <v>10</v>
      </c>
      <c r="C66" s="4">
        <v>0</v>
      </c>
      <c r="D66" s="7">
        <v>50</v>
      </c>
      <c r="E66" s="6">
        <f t="shared" si="0"/>
        <v>0</v>
      </c>
      <c r="F66" s="19"/>
      <c r="G66" s="19">
        <f t="shared" si="1"/>
        <v>0</v>
      </c>
    </row>
    <row r="67" spans="2:7" x14ac:dyDescent="0.25">
      <c r="B67" s="5" t="s">
        <v>39</v>
      </c>
      <c r="C67" s="4">
        <v>0</v>
      </c>
      <c r="D67" s="7">
        <v>1495</v>
      </c>
      <c r="E67" s="6">
        <f t="shared" si="0"/>
        <v>0</v>
      </c>
      <c r="F67" s="19"/>
      <c r="G67" s="19">
        <f t="shared" si="1"/>
        <v>0</v>
      </c>
    </row>
    <row r="68" spans="2:7" x14ac:dyDescent="0.25">
      <c r="B68" s="5" t="s">
        <v>51</v>
      </c>
      <c r="C68" s="4">
        <v>0.65</v>
      </c>
      <c r="D68" s="7">
        <v>700</v>
      </c>
      <c r="E68" s="6">
        <f t="shared" si="0"/>
        <v>455</v>
      </c>
      <c r="F68" s="19"/>
      <c r="G68" s="19">
        <f t="shared" si="1"/>
        <v>0.65</v>
      </c>
    </row>
    <row r="69" spans="2:7" x14ac:dyDescent="0.25">
      <c r="B69" s="5" t="s">
        <v>52</v>
      </c>
      <c r="C69" s="4">
        <v>0</v>
      </c>
      <c r="D69" s="7">
        <v>750</v>
      </c>
      <c r="E69" s="6">
        <f t="shared" si="0"/>
        <v>0</v>
      </c>
      <c r="F69" s="19"/>
      <c r="G69" s="19">
        <f t="shared" si="1"/>
        <v>0</v>
      </c>
    </row>
    <row r="70" spans="2:7" x14ac:dyDescent="0.25">
      <c r="B70" s="5" t="s">
        <v>53</v>
      </c>
      <c r="C70" s="4">
        <v>0</v>
      </c>
      <c r="D70" s="7">
        <v>750</v>
      </c>
      <c r="E70" s="6">
        <f t="shared" si="0"/>
        <v>0</v>
      </c>
      <c r="F70" s="19"/>
      <c r="G70" s="19">
        <f t="shared" si="1"/>
        <v>0</v>
      </c>
    </row>
    <row r="71" spans="2:7" x14ac:dyDescent="0.25">
      <c r="B71" s="5" t="s">
        <v>50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si="1"/>
        <v>1</v>
      </c>
    </row>
    <row r="72" spans="2:7" x14ac:dyDescent="0.25">
      <c r="B72" s="5" t="s">
        <v>54</v>
      </c>
      <c r="C72" s="4">
        <v>0.5</v>
      </c>
      <c r="D72" s="7">
        <v>715</v>
      </c>
      <c r="E72" s="6">
        <f t="shared" si="0"/>
        <v>357.5</v>
      </c>
      <c r="F72" s="19"/>
      <c r="G72" s="19">
        <f t="shared" si="1"/>
        <v>0.5</v>
      </c>
    </row>
    <row r="73" spans="2:7" x14ac:dyDescent="0.25">
      <c r="B73" s="5" t="s">
        <v>55</v>
      </c>
      <c r="C73" s="4">
        <v>2.5</v>
      </c>
      <c r="D73" s="7">
        <v>715</v>
      </c>
      <c r="E73" s="6">
        <f t="shared" si="0"/>
        <v>1787.5</v>
      </c>
      <c r="F73" s="19"/>
      <c r="G73" s="19">
        <f t="shared" si="1"/>
        <v>2.5</v>
      </c>
    </row>
    <row r="74" spans="2:7" x14ac:dyDescent="0.25">
      <c r="B74" s="5" t="s">
        <v>74</v>
      </c>
      <c r="C74" s="4">
        <v>0</v>
      </c>
      <c r="D74" s="7">
        <v>730</v>
      </c>
      <c r="E74" s="6">
        <f t="shared" si="0"/>
        <v>0</v>
      </c>
      <c r="F74" s="19"/>
      <c r="G74" s="19">
        <f t="shared" si="1"/>
        <v>0</v>
      </c>
    </row>
    <row r="75" spans="2:7" x14ac:dyDescent="0.25">
      <c r="B75" s="5" t="s">
        <v>75</v>
      </c>
      <c r="C75" s="4">
        <v>2.5</v>
      </c>
      <c r="D75" s="7">
        <v>715</v>
      </c>
      <c r="E75" s="6">
        <f t="shared" si="0"/>
        <v>1787.5</v>
      </c>
      <c r="F75" s="19"/>
      <c r="G75" s="19">
        <f t="shared" si="1"/>
        <v>2.5</v>
      </c>
    </row>
    <row r="76" spans="2:7" x14ac:dyDescent="0.25">
      <c r="B76" s="5" t="s">
        <v>66</v>
      </c>
      <c r="C76" s="4">
        <v>1</v>
      </c>
      <c r="D76" s="7">
        <v>390</v>
      </c>
      <c r="E76" s="6">
        <f t="shared" si="0"/>
        <v>390</v>
      </c>
      <c r="F76" s="19"/>
      <c r="G76" s="19">
        <f t="shared" si="1"/>
        <v>1</v>
      </c>
    </row>
    <row r="77" spans="2:7" x14ac:dyDescent="0.25">
      <c r="B77" s="5" t="s">
        <v>7</v>
      </c>
      <c r="C77" s="4">
        <v>1</v>
      </c>
      <c r="D77" s="7">
        <v>750</v>
      </c>
      <c r="E77" s="6">
        <f t="shared" si="0"/>
        <v>750</v>
      </c>
      <c r="F77" s="19"/>
      <c r="G77" s="19">
        <f t="shared" ref="G77:G85" si="2">+C77-F77</f>
        <v>1</v>
      </c>
    </row>
    <row r="78" spans="2:7" x14ac:dyDescent="0.25">
      <c r="B78" s="5" t="s">
        <v>21</v>
      </c>
      <c r="C78" s="4">
        <v>0</v>
      </c>
      <c r="D78" s="7">
        <v>120</v>
      </c>
      <c r="E78" s="6">
        <f t="shared" si="0"/>
        <v>0</v>
      </c>
      <c r="F78" s="19"/>
      <c r="G78" s="19">
        <f t="shared" si="2"/>
        <v>0</v>
      </c>
    </row>
    <row r="79" spans="2:7" ht="18.75" x14ac:dyDescent="0.3">
      <c r="B79" s="5" t="s">
        <v>41</v>
      </c>
      <c r="C79" s="4">
        <v>1</v>
      </c>
      <c r="D79" s="7">
        <v>650</v>
      </c>
      <c r="E79" s="6">
        <f t="shared" si="0"/>
        <v>650</v>
      </c>
      <c r="F79" s="19"/>
      <c r="G79" s="19">
        <f t="shared" si="2"/>
        <v>1</v>
      </c>
    </row>
    <row r="80" spans="2:7" x14ac:dyDescent="0.25">
      <c r="B80" s="5" t="s">
        <v>43</v>
      </c>
      <c r="C80" s="4">
        <v>1</v>
      </c>
      <c r="D80" s="7">
        <v>260</v>
      </c>
      <c r="E80" s="6">
        <f t="shared" si="0"/>
        <v>260</v>
      </c>
      <c r="F80" s="19"/>
      <c r="G80" s="19">
        <f t="shared" si="2"/>
        <v>1</v>
      </c>
    </row>
    <row r="81" spans="2:7" x14ac:dyDescent="0.25">
      <c r="B81" s="5" t="s">
        <v>44</v>
      </c>
      <c r="C81" s="4">
        <v>0.75</v>
      </c>
      <c r="D81" s="7">
        <v>335</v>
      </c>
      <c r="E81" s="6">
        <f t="shared" ref="E81:E84" si="3">+C81*D81</f>
        <v>251.25</v>
      </c>
      <c r="F81" s="19"/>
      <c r="G81" s="19">
        <f t="shared" si="2"/>
        <v>0.75</v>
      </c>
    </row>
    <row r="82" spans="2:7" ht="18.75" x14ac:dyDescent="0.3">
      <c r="B82" s="5" t="s">
        <v>56</v>
      </c>
      <c r="C82" s="4">
        <v>1</v>
      </c>
      <c r="D82" s="7">
        <v>2800</v>
      </c>
      <c r="E82" s="6">
        <f t="shared" si="3"/>
        <v>2800</v>
      </c>
      <c r="F82" s="19"/>
      <c r="G82" s="19">
        <f t="shared" si="2"/>
        <v>1</v>
      </c>
    </row>
    <row r="83" spans="2:7" x14ac:dyDescent="0.25">
      <c r="B83" s="5" t="s">
        <v>96</v>
      </c>
      <c r="C83" s="4">
        <v>3</v>
      </c>
      <c r="D83" s="7">
        <v>79.650000000000006</v>
      </c>
      <c r="E83" s="6">
        <f t="shared" si="3"/>
        <v>238.95000000000002</v>
      </c>
      <c r="F83" s="19"/>
      <c r="G83" s="19">
        <f t="shared" si="2"/>
        <v>3</v>
      </c>
    </row>
    <row r="84" spans="2:7" x14ac:dyDescent="0.25">
      <c r="B84" s="5"/>
      <c r="C84" s="4"/>
      <c r="D84" s="4"/>
      <c r="E84" s="6">
        <f t="shared" si="3"/>
        <v>0</v>
      </c>
      <c r="F84" s="19"/>
      <c r="G84" s="19">
        <f t="shared" si="2"/>
        <v>0</v>
      </c>
    </row>
    <row r="85" spans="2:7" x14ac:dyDescent="0.25">
      <c r="B85" s="5"/>
      <c r="C85" s="4"/>
      <c r="D85" s="4"/>
      <c r="E85" s="6"/>
      <c r="F85" s="19"/>
      <c r="G85" s="19">
        <f t="shared" si="2"/>
        <v>0</v>
      </c>
    </row>
    <row r="86" spans="2:7" x14ac:dyDescent="0.25">
      <c r="B86" s="8" t="s">
        <v>33</v>
      </c>
      <c r="C86" s="9"/>
      <c r="D86" s="9"/>
      <c r="E86" s="10">
        <f>SUM(E9:E85)</f>
        <v>48254.829999999994</v>
      </c>
      <c r="F86" s="20"/>
      <c r="G86" s="19"/>
    </row>
    <row r="89" spans="2:7" x14ac:dyDescent="0.25">
      <c r="B89" s="13"/>
      <c r="D89" s="13"/>
      <c r="E89" s="13"/>
    </row>
    <row r="90" spans="2:7" ht="15.75" x14ac:dyDescent="0.25">
      <c r="B90" s="11" t="s">
        <v>46</v>
      </c>
      <c r="C90" s="11"/>
      <c r="D90" s="36" t="s">
        <v>67</v>
      </c>
      <c r="E90" s="36"/>
      <c r="F90" s="36"/>
    </row>
    <row r="91" spans="2:7" x14ac:dyDescent="0.25">
      <c r="B91" s="37" t="s">
        <v>48</v>
      </c>
      <c r="C91" s="37"/>
      <c r="D91" s="38" t="s">
        <v>47</v>
      </c>
      <c r="E91" s="38"/>
      <c r="F91" s="38"/>
    </row>
    <row r="92" spans="2:7" x14ac:dyDescent="0.25">
      <c r="B92" s="15"/>
      <c r="C92" s="21"/>
      <c r="D92" s="22"/>
      <c r="E92" s="12"/>
      <c r="F92" s="12"/>
    </row>
    <row r="93" spans="2:7" x14ac:dyDescent="0.25">
      <c r="C93" s="3" t="s">
        <v>97</v>
      </c>
      <c r="D93" s="3"/>
    </row>
    <row r="94" spans="2:7" x14ac:dyDescent="0.25">
      <c r="C94" t="s">
        <v>98</v>
      </c>
    </row>
  </sheetData>
  <mergeCells count="6">
    <mergeCell ref="C3:F4"/>
    <mergeCell ref="B6:E6"/>
    <mergeCell ref="B7:E7"/>
    <mergeCell ref="D90:F90"/>
    <mergeCell ref="B91:C91"/>
    <mergeCell ref="D91:F9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79"/>
  <sheetViews>
    <sheetView zoomScaleNormal="100" workbookViewId="0">
      <selection activeCell="A9" sqref="A9"/>
    </sheetView>
  </sheetViews>
  <sheetFormatPr baseColWidth="10" defaultRowHeight="15" x14ac:dyDescent="0.25"/>
  <cols>
    <col min="1" max="1" width="47.5703125" customWidth="1"/>
    <col min="2" max="2" width="15" customWidth="1"/>
    <col min="3" max="3" width="13.7109375" customWidth="1"/>
    <col min="4" max="4" width="14.140625" customWidth="1"/>
  </cols>
  <sheetData>
    <row r="4" spans="1:4" x14ac:dyDescent="0.25">
      <c r="A4" s="33" t="s">
        <v>27</v>
      </c>
      <c r="B4" s="33"/>
      <c r="C4" s="33"/>
      <c r="D4" s="33"/>
    </row>
    <row r="5" spans="1:4" x14ac:dyDescent="0.25">
      <c r="A5" s="34">
        <v>45925</v>
      </c>
      <c r="B5" s="35"/>
      <c r="C5" s="35"/>
      <c r="D5" s="39"/>
    </row>
    <row r="6" spans="1:4" ht="36" customHeight="1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x14ac:dyDescent="0.25">
      <c r="A7" s="5" t="s">
        <v>14</v>
      </c>
      <c r="B7" s="4">
        <v>6</v>
      </c>
      <c r="C7" s="7">
        <v>10</v>
      </c>
      <c r="D7" s="6">
        <f>+B7*C7</f>
        <v>60</v>
      </c>
    </row>
    <row r="8" spans="1:4" x14ac:dyDescent="0.25">
      <c r="A8" s="5" t="s">
        <v>6</v>
      </c>
      <c r="B8" s="4">
        <v>1</v>
      </c>
      <c r="C8" s="7">
        <v>59.32</v>
      </c>
      <c r="D8" s="6">
        <f t="shared" ref="D8:D66" si="0">+B8*C8</f>
        <v>59.32</v>
      </c>
    </row>
    <row r="9" spans="1:4" x14ac:dyDescent="0.25">
      <c r="A9" s="5" t="s">
        <v>24</v>
      </c>
      <c r="B9" s="4">
        <v>8</v>
      </c>
      <c r="C9" s="7">
        <v>50</v>
      </c>
      <c r="D9" s="6">
        <f t="shared" si="0"/>
        <v>400</v>
      </c>
    </row>
    <row r="10" spans="1:4" x14ac:dyDescent="0.25">
      <c r="A10" s="5" t="s">
        <v>23</v>
      </c>
      <c r="B10" s="4">
        <v>8</v>
      </c>
      <c r="C10" s="7">
        <v>50</v>
      </c>
      <c r="D10" s="6">
        <f t="shared" si="0"/>
        <v>400</v>
      </c>
    </row>
    <row r="11" spans="1:4" x14ac:dyDescent="0.25">
      <c r="A11" s="5" t="s">
        <v>34</v>
      </c>
      <c r="B11" s="4">
        <v>28</v>
      </c>
      <c r="C11" s="7">
        <v>11.25</v>
      </c>
      <c r="D11" s="6">
        <f t="shared" si="0"/>
        <v>315</v>
      </c>
    </row>
    <row r="12" spans="1:4" x14ac:dyDescent="0.25">
      <c r="A12" s="5" t="s">
        <v>4</v>
      </c>
      <c r="B12" s="4">
        <v>2</v>
      </c>
      <c r="C12" s="7">
        <v>85</v>
      </c>
      <c r="D12" s="6">
        <f t="shared" si="0"/>
        <v>170</v>
      </c>
    </row>
    <row r="13" spans="1:4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</row>
    <row r="14" spans="1:4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</row>
    <row r="15" spans="1:4" x14ac:dyDescent="0.25">
      <c r="A15" s="5" t="s">
        <v>68</v>
      </c>
      <c r="B15" s="4">
        <v>3</v>
      </c>
      <c r="C15" s="7">
        <v>395</v>
      </c>
      <c r="D15" s="6">
        <f t="shared" si="0"/>
        <v>1185</v>
      </c>
    </row>
    <row r="16" spans="1:4" x14ac:dyDescent="0.25">
      <c r="A16" s="5" t="s">
        <v>8</v>
      </c>
      <c r="B16" s="4">
        <v>2</v>
      </c>
      <c r="C16" s="7">
        <v>80</v>
      </c>
      <c r="D16" s="6">
        <f t="shared" si="0"/>
        <v>160</v>
      </c>
    </row>
    <row r="17" spans="1:4" x14ac:dyDescent="0.25">
      <c r="A17" s="5" t="s">
        <v>102</v>
      </c>
      <c r="B17" s="4">
        <v>7</v>
      </c>
      <c r="C17" s="7">
        <v>85</v>
      </c>
      <c r="D17" s="6">
        <f t="shared" si="0"/>
        <v>595</v>
      </c>
    </row>
    <row r="18" spans="1:4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</row>
    <row r="19" spans="1:4" x14ac:dyDescent="0.25">
      <c r="A19" s="5" t="s">
        <v>17</v>
      </c>
      <c r="B19" s="4">
        <v>2</v>
      </c>
      <c r="C19" s="7">
        <v>50</v>
      </c>
      <c r="D19" s="6">
        <f t="shared" si="0"/>
        <v>100</v>
      </c>
    </row>
    <row r="20" spans="1:4" x14ac:dyDescent="0.25">
      <c r="A20" s="5" t="s">
        <v>58</v>
      </c>
      <c r="B20" s="4">
        <v>9</v>
      </c>
      <c r="C20" s="7">
        <v>55</v>
      </c>
      <c r="D20" s="6">
        <f t="shared" si="0"/>
        <v>495</v>
      </c>
    </row>
    <row r="21" spans="1:4" x14ac:dyDescent="0.25">
      <c r="A21" s="5" t="s">
        <v>89</v>
      </c>
      <c r="B21" s="4">
        <v>6</v>
      </c>
      <c r="C21" s="7">
        <v>10</v>
      </c>
      <c r="D21" s="6">
        <f t="shared" si="0"/>
        <v>60</v>
      </c>
    </row>
    <row r="22" spans="1:4" x14ac:dyDescent="0.25">
      <c r="A22" s="5" t="s">
        <v>90</v>
      </c>
      <c r="B22" s="4">
        <v>15</v>
      </c>
      <c r="C22" s="7">
        <v>20</v>
      </c>
      <c r="D22" s="6">
        <f t="shared" si="0"/>
        <v>300</v>
      </c>
    </row>
    <row r="23" spans="1:4" x14ac:dyDescent="0.25">
      <c r="A23" s="5" t="s">
        <v>5</v>
      </c>
      <c r="B23" s="4">
        <v>2</v>
      </c>
      <c r="C23" s="7">
        <v>30</v>
      </c>
      <c r="D23" s="6">
        <f t="shared" si="0"/>
        <v>60</v>
      </c>
    </row>
    <row r="24" spans="1:4" x14ac:dyDescent="0.25">
      <c r="A24" s="5" t="s">
        <v>59</v>
      </c>
      <c r="B24" s="4">
        <v>7</v>
      </c>
      <c r="C24" s="7">
        <v>75</v>
      </c>
      <c r="D24" s="6">
        <f t="shared" si="0"/>
        <v>525</v>
      </c>
    </row>
    <row r="25" spans="1:4" x14ac:dyDescent="0.25">
      <c r="A25" s="5" t="s">
        <v>0</v>
      </c>
      <c r="B25" s="4">
        <v>1</v>
      </c>
      <c r="C25" s="7">
        <v>95</v>
      </c>
      <c r="D25" s="6">
        <f t="shared" si="0"/>
        <v>95</v>
      </c>
    </row>
    <row r="26" spans="1:4" x14ac:dyDescent="0.25">
      <c r="A26" s="5" t="s">
        <v>107</v>
      </c>
      <c r="B26" s="4">
        <v>0</v>
      </c>
      <c r="C26" s="7">
        <v>295</v>
      </c>
      <c r="D26" s="6">
        <f t="shared" si="0"/>
        <v>0</v>
      </c>
    </row>
    <row r="27" spans="1:4" x14ac:dyDescent="0.25">
      <c r="A27" s="5" t="s">
        <v>2</v>
      </c>
      <c r="B27" s="4">
        <v>882</v>
      </c>
      <c r="C27" s="7">
        <v>15</v>
      </c>
      <c r="D27" s="6">
        <f t="shared" si="0"/>
        <v>13230</v>
      </c>
    </row>
    <row r="28" spans="1:4" x14ac:dyDescent="0.25">
      <c r="A28" s="5" t="s">
        <v>60</v>
      </c>
      <c r="B28" s="4">
        <v>60</v>
      </c>
      <c r="C28" s="7">
        <v>35</v>
      </c>
      <c r="D28" s="6">
        <f t="shared" si="0"/>
        <v>2100</v>
      </c>
    </row>
    <row r="29" spans="1:4" x14ac:dyDescent="0.25">
      <c r="A29" s="5" t="s">
        <v>61</v>
      </c>
      <c r="B29" s="4">
        <v>300</v>
      </c>
      <c r="C29" s="7">
        <v>4.45</v>
      </c>
      <c r="D29" s="6">
        <f t="shared" si="0"/>
        <v>1335</v>
      </c>
    </row>
    <row r="30" spans="1:4" x14ac:dyDescent="0.25">
      <c r="A30" s="5" t="s">
        <v>62</v>
      </c>
      <c r="B30" s="4">
        <v>2.5</v>
      </c>
      <c r="C30" s="7">
        <v>110</v>
      </c>
      <c r="D30" s="6">
        <f t="shared" si="0"/>
        <v>275</v>
      </c>
    </row>
    <row r="31" spans="1:4" x14ac:dyDescent="0.25">
      <c r="A31" s="5" t="s">
        <v>9</v>
      </c>
      <c r="B31" s="4">
        <v>1</v>
      </c>
      <c r="C31" s="7">
        <v>75</v>
      </c>
      <c r="D31" s="6">
        <f t="shared" si="0"/>
        <v>75</v>
      </c>
    </row>
    <row r="32" spans="1:4" x14ac:dyDescent="0.25">
      <c r="A32" s="5" t="s">
        <v>63</v>
      </c>
      <c r="B32" s="4">
        <v>6</v>
      </c>
      <c r="C32" s="7">
        <v>300</v>
      </c>
      <c r="D32" s="6">
        <f t="shared" si="0"/>
        <v>1800</v>
      </c>
    </row>
    <row r="33" spans="1:4" x14ac:dyDescent="0.25">
      <c r="A33" s="5" t="s">
        <v>64</v>
      </c>
      <c r="B33" s="4">
        <v>51</v>
      </c>
      <c r="C33" s="7">
        <v>215</v>
      </c>
      <c r="D33" s="6">
        <f t="shared" si="0"/>
        <v>10965</v>
      </c>
    </row>
    <row r="34" spans="1:4" x14ac:dyDescent="0.25">
      <c r="A34" s="5" t="s">
        <v>19</v>
      </c>
      <c r="B34" s="4">
        <v>6</v>
      </c>
      <c r="C34" s="7">
        <v>14.17</v>
      </c>
      <c r="D34" s="6">
        <f t="shared" si="0"/>
        <v>85.02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110</v>
      </c>
      <c r="B36" s="4">
        <v>1</v>
      </c>
      <c r="C36" s="7">
        <v>35</v>
      </c>
      <c r="D36" s="6">
        <f t="shared" si="0"/>
        <v>35</v>
      </c>
    </row>
    <row r="37" spans="1:4" x14ac:dyDescent="0.25">
      <c r="A37" s="5" t="s">
        <v>104</v>
      </c>
      <c r="B37" s="4">
        <v>11</v>
      </c>
      <c r="C37" s="7">
        <v>29</v>
      </c>
      <c r="D37" s="6">
        <f t="shared" si="0"/>
        <v>319</v>
      </c>
    </row>
    <row r="38" spans="1:4" x14ac:dyDescent="0.25">
      <c r="A38" s="5" t="s">
        <v>84</v>
      </c>
      <c r="B38" s="4">
        <v>3</v>
      </c>
      <c r="C38" s="7">
        <v>29.66</v>
      </c>
      <c r="D38" s="6">
        <f t="shared" si="0"/>
        <v>88.98</v>
      </c>
    </row>
    <row r="39" spans="1:4" x14ac:dyDescent="0.25">
      <c r="A39" s="5" t="s">
        <v>16</v>
      </c>
      <c r="B39" s="4">
        <v>0.25</v>
      </c>
      <c r="C39" s="7">
        <v>1000</v>
      </c>
      <c r="D39" s="6">
        <f t="shared" si="0"/>
        <v>250</v>
      </c>
    </row>
    <row r="40" spans="1:4" x14ac:dyDescent="0.25">
      <c r="A40" s="5" t="s">
        <v>99</v>
      </c>
      <c r="B40" s="4">
        <v>0.85</v>
      </c>
      <c r="C40" s="7">
        <v>1305</v>
      </c>
      <c r="D40" s="6">
        <f t="shared" si="0"/>
        <v>1109.25</v>
      </c>
    </row>
    <row r="41" spans="1:4" x14ac:dyDescent="0.25">
      <c r="A41" s="5" t="s">
        <v>26</v>
      </c>
      <c r="B41" s="4">
        <v>2</v>
      </c>
      <c r="C41" s="7">
        <v>830</v>
      </c>
      <c r="D41" s="6">
        <f t="shared" si="0"/>
        <v>1660</v>
      </c>
    </row>
    <row r="42" spans="1:4" x14ac:dyDescent="0.25">
      <c r="A42" s="5" t="s">
        <v>94</v>
      </c>
      <c r="B42" s="4">
        <v>2</v>
      </c>
      <c r="C42" s="7">
        <v>705</v>
      </c>
      <c r="D42" s="6">
        <f t="shared" si="0"/>
        <v>1410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2</v>
      </c>
      <c r="C44" s="7">
        <v>10</v>
      </c>
      <c r="D44" s="6">
        <f t="shared" si="0"/>
        <v>20</v>
      </c>
    </row>
    <row r="45" spans="1:4" x14ac:dyDescent="0.25">
      <c r="A45" s="5" t="s">
        <v>108</v>
      </c>
      <c r="B45" s="4">
        <v>3</v>
      </c>
      <c r="C45" s="7">
        <v>10</v>
      </c>
      <c r="D45" s="6">
        <f t="shared" si="0"/>
        <v>30</v>
      </c>
    </row>
    <row r="46" spans="1:4" x14ac:dyDescent="0.25">
      <c r="A46" s="5" t="s">
        <v>112</v>
      </c>
      <c r="B46" s="4">
        <v>1</v>
      </c>
      <c r="C46" s="7">
        <v>50</v>
      </c>
      <c r="D46" s="6">
        <f t="shared" si="0"/>
        <v>50</v>
      </c>
    </row>
    <row r="47" spans="1:4" x14ac:dyDescent="0.25">
      <c r="A47" s="5" t="s">
        <v>83</v>
      </c>
      <c r="B47" s="4">
        <v>34</v>
      </c>
      <c r="C47" s="7">
        <v>250</v>
      </c>
      <c r="D47" s="6">
        <f t="shared" si="0"/>
        <v>8500</v>
      </c>
    </row>
    <row r="48" spans="1:4" x14ac:dyDescent="0.25">
      <c r="A48" s="5" t="s">
        <v>65</v>
      </c>
      <c r="B48" s="4">
        <v>4</v>
      </c>
      <c r="C48" s="7">
        <v>275</v>
      </c>
      <c r="D48" s="6">
        <f t="shared" si="0"/>
        <v>1100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2</v>
      </c>
      <c r="C50" s="4">
        <v>64.989999999999995</v>
      </c>
      <c r="D50" s="6">
        <f t="shared" si="0"/>
        <v>129.97999999999999</v>
      </c>
    </row>
    <row r="51" spans="1:4" x14ac:dyDescent="0.25">
      <c r="A51" s="5" t="s">
        <v>35</v>
      </c>
      <c r="B51" s="4">
        <v>2</v>
      </c>
      <c r="C51" s="7">
        <v>30.01</v>
      </c>
      <c r="D51" s="6">
        <f t="shared" si="0"/>
        <v>60.02</v>
      </c>
    </row>
    <row r="52" spans="1:4" x14ac:dyDescent="0.25">
      <c r="A52" s="5" t="s">
        <v>37</v>
      </c>
      <c r="B52" s="4">
        <v>1</v>
      </c>
      <c r="C52" s="7">
        <v>150</v>
      </c>
      <c r="D52" s="6">
        <f t="shared" si="0"/>
        <v>150</v>
      </c>
    </row>
    <row r="53" spans="1:4" x14ac:dyDescent="0.25">
      <c r="A53" s="5" t="s">
        <v>38</v>
      </c>
      <c r="B53" s="4">
        <v>1</v>
      </c>
      <c r="C53" s="7">
        <v>65</v>
      </c>
      <c r="D53" s="6">
        <f t="shared" si="0"/>
        <v>65</v>
      </c>
    </row>
    <row r="54" spans="1:4" x14ac:dyDescent="0.25">
      <c r="A54" s="5" t="s">
        <v>12</v>
      </c>
      <c r="B54" s="4">
        <v>8</v>
      </c>
      <c r="C54" s="7">
        <v>35.9</v>
      </c>
      <c r="D54" s="6">
        <f t="shared" si="0"/>
        <v>287.2</v>
      </c>
    </row>
    <row r="55" spans="1:4" x14ac:dyDescent="0.25">
      <c r="A55" s="5" t="s">
        <v>82</v>
      </c>
      <c r="B55" s="4">
        <v>95</v>
      </c>
      <c r="C55" s="7">
        <v>8.5</v>
      </c>
      <c r="D55" s="6">
        <f t="shared" si="0"/>
        <v>807.5</v>
      </c>
    </row>
    <row r="56" spans="1:4" x14ac:dyDescent="0.25">
      <c r="A56" s="5" t="s">
        <v>11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51</v>
      </c>
      <c r="B57" s="4">
        <v>0.65</v>
      </c>
      <c r="C57" s="7">
        <v>700</v>
      </c>
      <c r="D57" s="6">
        <f t="shared" si="0"/>
        <v>455</v>
      </c>
    </row>
    <row r="58" spans="1:4" x14ac:dyDescent="0.25">
      <c r="A58" s="5" t="s">
        <v>50</v>
      </c>
      <c r="B58" s="4">
        <v>1</v>
      </c>
      <c r="C58" s="7">
        <v>750</v>
      </c>
      <c r="D58" s="6">
        <f t="shared" si="0"/>
        <v>750</v>
      </c>
    </row>
    <row r="59" spans="1:4" x14ac:dyDescent="0.25">
      <c r="A59" s="5" t="s">
        <v>54</v>
      </c>
      <c r="B59" s="4">
        <v>3</v>
      </c>
      <c r="C59" s="7">
        <v>350</v>
      </c>
      <c r="D59" s="6">
        <f t="shared" si="0"/>
        <v>1050</v>
      </c>
    </row>
    <row r="60" spans="1:4" x14ac:dyDescent="0.25">
      <c r="A60" s="5" t="s">
        <v>55</v>
      </c>
      <c r="B60" s="4">
        <v>2</v>
      </c>
      <c r="C60" s="7">
        <v>350</v>
      </c>
      <c r="D60" s="6">
        <f t="shared" si="0"/>
        <v>700</v>
      </c>
    </row>
    <row r="61" spans="1:4" x14ac:dyDescent="0.25">
      <c r="A61" s="5" t="s">
        <v>74</v>
      </c>
      <c r="B61" s="4">
        <v>3</v>
      </c>
      <c r="C61" s="7">
        <v>350</v>
      </c>
      <c r="D61" s="6">
        <f t="shared" si="0"/>
        <v>1050</v>
      </c>
    </row>
    <row r="62" spans="1:4" x14ac:dyDescent="0.25">
      <c r="A62" s="5" t="s">
        <v>75</v>
      </c>
      <c r="B62" s="4">
        <v>2</v>
      </c>
      <c r="C62" s="7">
        <v>350</v>
      </c>
      <c r="D62" s="6">
        <f t="shared" si="0"/>
        <v>700</v>
      </c>
    </row>
    <row r="63" spans="1:4" x14ac:dyDescent="0.25">
      <c r="A63" s="5" t="s">
        <v>66</v>
      </c>
      <c r="B63" s="4">
        <v>1</v>
      </c>
      <c r="C63" s="7">
        <v>390</v>
      </c>
      <c r="D63" s="6">
        <f t="shared" si="0"/>
        <v>390</v>
      </c>
    </row>
    <row r="64" spans="1:4" x14ac:dyDescent="0.25">
      <c r="A64" s="5" t="s">
        <v>7</v>
      </c>
      <c r="B64" s="4">
        <v>1</v>
      </c>
      <c r="C64" s="7">
        <v>750</v>
      </c>
      <c r="D64" s="6">
        <f t="shared" si="0"/>
        <v>750</v>
      </c>
    </row>
    <row r="65" spans="1:4" ht="18.75" x14ac:dyDescent="0.3">
      <c r="A65" s="5" t="s">
        <v>41</v>
      </c>
      <c r="B65" s="4">
        <v>1</v>
      </c>
      <c r="C65" s="7">
        <v>650</v>
      </c>
      <c r="D65" s="6">
        <f t="shared" si="0"/>
        <v>650</v>
      </c>
    </row>
    <row r="66" spans="1:4" x14ac:dyDescent="0.25">
      <c r="A66" s="5" t="s">
        <v>43</v>
      </c>
      <c r="B66" s="4">
        <v>2</v>
      </c>
      <c r="C66" s="7">
        <v>220</v>
      </c>
      <c r="D66" s="6">
        <f t="shared" si="0"/>
        <v>440</v>
      </c>
    </row>
    <row r="67" spans="1:4" x14ac:dyDescent="0.25">
      <c r="A67" s="5" t="s">
        <v>44</v>
      </c>
      <c r="B67" s="4">
        <v>0.75</v>
      </c>
      <c r="C67" s="7">
        <v>335</v>
      </c>
      <c r="D67" s="6">
        <f t="shared" ref="D67:D70" si="1">+B67*C67</f>
        <v>251.25</v>
      </c>
    </row>
    <row r="68" spans="1:4" ht="18.75" x14ac:dyDescent="0.3">
      <c r="A68" s="5" t="s">
        <v>56</v>
      </c>
      <c r="B68" s="4">
        <v>1</v>
      </c>
      <c r="C68" s="7">
        <v>2800</v>
      </c>
      <c r="D68" s="6">
        <f t="shared" si="1"/>
        <v>2800</v>
      </c>
    </row>
    <row r="69" spans="1:4" x14ac:dyDescent="0.25">
      <c r="A69" s="5" t="s">
        <v>96</v>
      </c>
      <c r="B69" s="4">
        <v>3</v>
      </c>
      <c r="C69" s="7">
        <v>79.650000000000006</v>
      </c>
      <c r="D69" s="6">
        <f t="shared" si="1"/>
        <v>238.95000000000002</v>
      </c>
    </row>
    <row r="70" spans="1:4" x14ac:dyDescent="0.25">
      <c r="A70" s="5"/>
      <c r="B70" s="4"/>
      <c r="C70" s="4"/>
      <c r="D70" s="6">
        <f t="shared" si="1"/>
        <v>0</v>
      </c>
    </row>
    <row r="71" spans="1:4" x14ac:dyDescent="0.25">
      <c r="A71" s="8" t="s">
        <v>33</v>
      </c>
      <c r="B71" s="9"/>
      <c r="C71" s="9"/>
      <c r="D71" s="10">
        <f>SUM(D7:D70)</f>
        <v>63575.469999999994</v>
      </c>
    </row>
    <row r="74" spans="1:4" x14ac:dyDescent="0.25">
      <c r="A74" s="13"/>
      <c r="C74" s="13"/>
      <c r="D74" s="13"/>
    </row>
    <row r="75" spans="1:4" ht="15.75" x14ac:dyDescent="0.25">
      <c r="A75" s="11" t="s">
        <v>46</v>
      </c>
      <c r="B75" s="11"/>
      <c r="C75" s="36" t="s">
        <v>67</v>
      </c>
      <c r="D75" s="36"/>
    </row>
    <row r="76" spans="1:4" x14ac:dyDescent="0.25">
      <c r="A76" s="37" t="s">
        <v>48</v>
      </c>
      <c r="B76" s="37"/>
      <c r="C76" s="38" t="s">
        <v>47</v>
      </c>
      <c r="D76" s="38"/>
    </row>
    <row r="77" spans="1:4" x14ac:dyDescent="0.25">
      <c r="A77" s="15"/>
      <c r="B77" s="15"/>
      <c r="C77" s="22"/>
      <c r="D77" s="12"/>
    </row>
    <row r="78" spans="1:4" x14ac:dyDescent="0.25">
      <c r="B78" s="18" t="s">
        <v>97</v>
      </c>
      <c r="C78" s="3"/>
    </row>
    <row r="79" spans="1:4" x14ac:dyDescent="0.25">
      <c r="B79" t="s">
        <v>98</v>
      </c>
    </row>
  </sheetData>
  <mergeCells count="5">
    <mergeCell ref="C75:D75"/>
    <mergeCell ref="A76:B76"/>
    <mergeCell ref="C76:D76"/>
    <mergeCell ref="A4:D4"/>
    <mergeCell ref="A5:D5"/>
  </mergeCells>
  <pageMargins left="1.4960629921259843" right="0.31496062992125984" top="0" bottom="0" header="0.31496062992125984" footer="0.31496062992125984"/>
  <pageSetup paperSize="9" scale="65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86"/>
  <sheetViews>
    <sheetView zoomScaleNormal="100" workbookViewId="0">
      <selection sqref="A1:E87"/>
    </sheetView>
  </sheetViews>
  <sheetFormatPr baseColWidth="10" defaultRowHeight="15" x14ac:dyDescent="0.25"/>
  <cols>
    <col min="1" max="1" width="33.7109375" customWidth="1"/>
    <col min="2" max="2" width="15" customWidth="1"/>
    <col min="3" max="3" width="20.140625" customWidth="1"/>
    <col min="4" max="4" width="16.42578125" bestFit="1" customWidth="1"/>
  </cols>
  <sheetData>
    <row r="3" spans="1:4" ht="15.75" x14ac:dyDescent="0.25">
      <c r="A3" s="25" t="s">
        <v>121</v>
      </c>
      <c r="B3" s="26" t="s">
        <v>120</v>
      </c>
      <c r="C3" s="25" t="s">
        <v>119</v>
      </c>
    </row>
    <row r="4" spans="1:4" x14ac:dyDescent="0.25">
      <c r="A4" s="33" t="s">
        <v>27</v>
      </c>
      <c r="B4" s="33"/>
      <c r="C4" s="33"/>
      <c r="D4" s="33"/>
    </row>
    <row r="5" spans="1:4" x14ac:dyDescent="0.25">
      <c r="A5" s="34">
        <v>45955</v>
      </c>
      <c r="B5" s="35"/>
      <c r="C5" s="35"/>
      <c r="D5" s="39"/>
    </row>
    <row r="6" spans="1:4" ht="47.25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ht="15.75" x14ac:dyDescent="0.25">
      <c r="A7" s="23"/>
      <c r="B7" s="23"/>
      <c r="C7" s="24"/>
      <c r="D7" s="24"/>
    </row>
    <row r="8" spans="1:4" x14ac:dyDescent="0.25">
      <c r="A8" s="5" t="s">
        <v>14</v>
      </c>
      <c r="B8" s="4">
        <v>6</v>
      </c>
      <c r="C8" s="7">
        <v>10</v>
      </c>
      <c r="D8" s="6">
        <f>+B8*C8</f>
        <v>60</v>
      </c>
    </row>
    <row r="9" spans="1:4" x14ac:dyDescent="0.25">
      <c r="A9" s="5" t="s">
        <v>6</v>
      </c>
      <c r="B9" s="4">
        <v>1</v>
      </c>
      <c r="C9" s="7">
        <v>59.32</v>
      </c>
      <c r="D9" s="6">
        <f t="shared" ref="D9:D77" si="0">+B9*C9</f>
        <v>59.32</v>
      </c>
    </row>
    <row r="10" spans="1:4" x14ac:dyDescent="0.25">
      <c r="A10" s="5" t="s">
        <v>24</v>
      </c>
      <c r="B10" s="4">
        <v>6</v>
      </c>
      <c r="C10" s="7">
        <v>50</v>
      </c>
      <c r="D10" s="6">
        <f t="shared" si="0"/>
        <v>300</v>
      </c>
    </row>
    <row r="11" spans="1:4" x14ac:dyDescent="0.25">
      <c r="A11" s="5" t="s">
        <v>23</v>
      </c>
      <c r="B11" s="4">
        <v>0</v>
      </c>
      <c r="C11" s="7">
        <v>50</v>
      </c>
      <c r="D11" s="6">
        <f t="shared" si="0"/>
        <v>0</v>
      </c>
    </row>
    <row r="12" spans="1:4" x14ac:dyDescent="0.25">
      <c r="A12" s="5" t="s">
        <v>34</v>
      </c>
      <c r="B12" s="4">
        <v>14</v>
      </c>
      <c r="C12" s="7">
        <v>11.25</v>
      </c>
      <c r="D12" s="6">
        <f t="shared" si="0"/>
        <v>157.5</v>
      </c>
    </row>
    <row r="13" spans="1:4" x14ac:dyDescent="0.25">
      <c r="A13" s="5" t="s">
        <v>4</v>
      </c>
      <c r="B13" s="4">
        <v>2</v>
      </c>
      <c r="C13" s="7">
        <v>85</v>
      </c>
      <c r="D13" s="6">
        <f t="shared" si="0"/>
        <v>170</v>
      </c>
    </row>
    <row r="14" spans="1:4" x14ac:dyDescent="0.25">
      <c r="A14" s="5" t="s">
        <v>22</v>
      </c>
      <c r="B14" s="4">
        <v>1</v>
      </c>
      <c r="C14" s="7">
        <v>405</v>
      </c>
      <c r="D14" s="6">
        <f t="shared" si="0"/>
        <v>405</v>
      </c>
    </row>
    <row r="15" spans="1:4" x14ac:dyDescent="0.25">
      <c r="A15" s="5" t="s">
        <v>13</v>
      </c>
      <c r="B15" s="4">
        <v>1</v>
      </c>
      <c r="C15" s="7">
        <v>450</v>
      </c>
      <c r="D15" s="6">
        <f t="shared" si="0"/>
        <v>450</v>
      </c>
    </row>
    <row r="16" spans="1:4" x14ac:dyDescent="0.25">
      <c r="A16" s="5" t="s">
        <v>68</v>
      </c>
      <c r="B16" s="4">
        <v>3</v>
      </c>
      <c r="C16" s="7">
        <v>395</v>
      </c>
      <c r="D16" s="6">
        <f t="shared" si="0"/>
        <v>1185</v>
      </c>
    </row>
    <row r="17" spans="1:4" x14ac:dyDescent="0.25">
      <c r="A17" s="5" t="s">
        <v>8</v>
      </c>
      <c r="B17" s="4">
        <v>2</v>
      </c>
      <c r="C17" s="7">
        <v>80</v>
      </c>
      <c r="D17" s="6">
        <f t="shared" si="0"/>
        <v>160</v>
      </c>
    </row>
    <row r="18" spans="1:4" x14ac:dyDescent="0.25">
      <c r="A18" s="5" t="s">
        <v>102</v>
      </c>
      <c r="B18" s="4">
        <v>6.5</v>
      </c>
      <c r="C18" s="7">
        <v>85</v>
      </c>
      <c r="D18" s="6">
        <f t="shared" si="0"/>
        <v>552.5</v>
      </c>
    </row>
    <row r="19" spans="1:4" x14ac:dyDescent="0.25">
      <c r="A19" s="5" t="s">
        <v>18</v>
      </c>
      <c r="B19" s="4">
        <v>2</v>
      </c>
      <c r="C19" s="7">
        <v>160</v>
      </c>
      <c r="D19" s="6">
        <f t="shared" si="0"/>
        <v>320</v>
      </c>
    </row>
    <row r="20" spans="1:4" x14ac:dyDescent="0.25">
      <c r="A20" s="5" t="s">
        <v>17</v>
      </c>
      <c r="B20" s="4">
        <v>2</v>
      </c>
      <c r="C20" s="7">
        <v>50</v>
      </c>
      <c r="D20" s="6">
        <f t="shared" si="0"/>
        <v>100</v>
      </c>
    </row>
    <row r="21" spans="1:4" x14ac:dyDescent="0.25">
      <c r="A21" s="5" t="s">
        <v>58</v>
      </c>
      <c r="B21" s="4">
        <v>9</v>
      </c>
      <c r="C21" s="7">
        <v>55</v>
      </c>
      <c r="D21" s="6">
        <f t="shared" si="0"/>
        <v>495</v>
      </c>
    </row>
    <row r="22" spans="1:4" x14ac:dyDescent="0.25">
      <c r="A22" s="5" t="s">
        <v>89</v>
      </c>
      <c r="B22" s="4">
        <v>3</v>
      </c>
      <c r="C22" s="7">
        <v>10</v>
      </c>
      <c r="D22" s="6">
        <f t="shared" si="0"/>
        <v>30</v>
      </c>
    </row>
    <row r="23" spans="1:4" x14ac:dyDescent="0.25">
      <c r="A23" s="5" t="s">
        <v>90</v>
      </c>
      <c r="B23" s="4">
        <v>15</v>
      </c>
      <c r="C23" s="7">
        <v>20</v>
      </c>
      <c r="D23" s="6">
        <f t="shared" si="0"/>
        <v>300</v>
      </c>
    </row>
    <row r="24" spans="1:4" x14ac:dyDescent="0.25">
      <c r="A24" s="5" t="s">
        <v>5</v>
      </c>
      <c r="B24" s="4">
        <v>2</v>
      </c>
      <c r="C24" s="7">
        <v>30</v>
      </c>
      <c r="D24" s="6">
        <f t="shared" si="0"/>
        <v>60</v>
      </c>
    </row>
    <row r="25" spans="1:4" x14ac:dyDescent="0.25">
      <c r="A25" s="5" t="s">
        <v>59</v>
      </c>
      <c r="B25" s="4">
        <v>4</v>
      </c>
      <c r="C25" s="7">
        <v>75</v>
      </c>
      <c r="D25" s="6">
        <f t="shared" si="0"/>
        <v>300</v>
      </c>
    </row>
    <row r="26" spans="1:4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4" x14ac:dyDescent="0.25">
      <c r="A27" s="5" t="s">
        <v>107</v>
      </c>
      <c r="B27" s="4">
        <v>0</v>
      </c>
      <c r="C27" s="7">
        <v>295</v>
      </c>
      <c r="D27" s="6">
        <f t="shared" si="0"/>
        <v>0</v>
      </c>
    </row>
    <row r="28" spans="1:4" x14ac:dyDescent="0.25">
      <c r="A28" s="5" t="s">
        <v>2</v>
      </c>
      <c r="B28" s="4">
        <v>878</v>
      </c>
      <c r="C28" s="7">
        <v>15</v>
      </c>
      <c r="D28" s="6">
        <f t="shared" si="0"/>
        <v>13170</v>
      </c>
    </row>
    <row r="29" spans="1:4" x14ac:dyDescent="0.25">
      <c r="A29" s="5" t="s">
        <v>60</v>
      </c>
      <c r="B29" s="4">
        <v>60</v>
      </c>
      <c r="C29" s="7">
        <v>35</v>
      </c>
      <c r="D29" s="6">
        <f t="shared" si="0"/>
        <v>2100</v>
      </c>
    </row>
    <row r="30" spans="1:4" x14ac:dyDescent="0.25">
      <c r="A30" s="5" t="s">
        <v>61</v>
      </c>
      <c r="B30" s="4">
        <v>200</v>
      </c>
      <c r="C30" s="7">
        <v>4.45</v>
      </c>
      <c r="D30" s="6">
        <f t="shared" si="0"/>
        <v>890</v>
      </c>
    </row>
    <row r="31" spans="1:4" x14ac:dyDescent="0.25">
      <c r="A31" s="5" t="s">
        <v>118</v>
      </c>
      <c r="B31" s="4">
        <v>25</v>
      </c>
      <c r="C31" s="7">
        <v>500</v>
      </c>
      <c r="D31" s="6">
        <f t="shared" si="0"/>
        <v>12500</v>
      </c>
    </row>
    <row r="32" spans="1:4" x14ac:dyDescent="0.25">
      <c r="A32" s="5" t="s">
        <v>62</v>
      </c>
      <c r="B32" s="4">
        <v>2</v>
      </c>
      <c r="C32" s="7">
        <v>110</v>
      </c>
      <c r="D32" s="6">
        <f t="shared" si="0"/>
        <v>220</v>
      </c>
    </row>
    <row r="33" spans="1:4" x14ac:dyDescent="0.25">
      <c r="A33" s="5" t="s">
        <v>9</v>
      </c>
      <c r="B33" s="4">
        <v>1</v>
      </c>
      <c r="C33" s="7">
        <v>75</v>
      </c>
      <c r="D33" s="6">
        <f t="shared" si="0"/>
        <v>75</v>
      </c>
    </row>
    <row r="34" spans="1:4" x14ac:dyDescent="0.25">
      <c r="A34" s="5" t="s">
        <v>63</v>
      </c>
      <c r="B34" s="4">
        <v>6</v>
      </c>
      <c r="C34" s="7">
        <v>300</v>
      </c>
      <c r="D34" s="6">
        <f t="shared" si="0"/>
        <v>1800</v>
      </c>
    </row>
    <row r="35" spans="1:4" x14ac:dyDescent="0.25">
      <c r="A35" s="5" t="s">
        <v>64</v>
      </c>
      <c r="B35" s="4">
        <v>44</v>
      </c>
      <c r="C35" s="7">
        <v>215</v>
      </c>
      <c r="D35" s="6">
        <f t="shared" si="0"/>
        <v>9460</v>
      </c>
    </row>
    <row r="36" spans="1:4" x14ac:dyDescent="0.25">
      <c r="A36" s="5" t="s">
        <v>19</v>
      </c>
      <c r="B36" s="4">
        <v>6</v>
      </c>
      <c r="C36" s="7">
        <v>14.17</v>
      </c>
      <c r="D36" s="6">
        <f t="shared" si="0"/>
        <v>85.02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110</v>
      </c>
      <c r="B38" s="4">
        <v>1</v>
      </c>
      <c r="C38" s="7">
        <v>35</v>
      </c>
      <c r="D38" s="6">
        <f t="shared" si="0"/>
        <v>35</v>
      </c>
    </row>
    <row r="39" spans="1:4" x14ac:dyDescent="0.25">
      <c r="A39" s="5" t="s">
        <v>104</v>
      </c>
      <c r="B39" s="4">
        <v>6</v>
      </c>
      <c r="C39" s="7">
        <v>29</v>
      </c>
      <c r="D39" s="6">
        <f t="shared" si="0"/>
        <v>174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0.68</v>
      </c>
      <c r="C42" s="7">
        <v>1305</v>
      </c>
      <c r="D42" s="6">
        <f t="shared" si="0"/>
        <v>887.40000000000009</v>
      </c>
    </row>
    <row r="43" spans="1:4" x14ac:dyDescent="0.25">
      <c r="A43" s="5" t="s">
        <v>26</v>
      </c>
      <c r="B43" s="4">
        <v>2</v>
      </c>
      <c r="C43" s="7">
        <v>830</v>
      </c>
      <c r="D43" s="6">
        <f t="shared" si="0"/>
        <v>1660</v>
      </c>
    </row>
    <row r="44" spans="1:4" x14ac:dyDescent="0.25">
      <c r="A44" s="5" t="s">
        <v>94</v>
      </c>
      <c r="B44" s="4">
        <v>2</v>
      </c>
      <c r="C44" s="7">
        <v>705</v>
      </c>
      <c r="D44" s="6">
        <f t="shared" si="0"/>
        <v>1410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2</v>
      </c>
      <c r="C46" s="7">
        <v>10</v>
      </c>
      <c r="D46" s="6">
        <f t="shared" si="0"/>
        <v>20</v>
      </c>
    </row>
    <row r="47" spans="1:4" x14ac:dyDescent="0.25">
      <c r="A47" s="5" t="s">
        <v>108</v>
      </c>
      <c r="B47" s="4">
        <v>3</v>
      </c>
      <c r="C47" s="7">
        <v>10</v>
      </c>
      <c r="D47" s="6">
        <f t="shared" si="0"/>
        <v>30</v>
      </c>
    </row>
    <row r="48" spans="1:4" x14ac:dyDescent="0.25">
      <c r="A48" s="5" t="s">
        <v>112</v>
      </c>
      <c r="B48" s="4">
        <v>1</v>
      </c>
      <c r="C48" s="7">
        <v>50</v>
      </c>
      <c r="D48" s="6">
        <f t="shared" si="0"/>
        <v>50</v>
      </c>
    </row>
    <row r="49" spans="1:4" x14ac:dyDescent="0.25">
      <c r="A49" s="5" t="s">
        <v>83</v>
      </c>
      <c r="B49" s="4">
        <v>34</v>
      </c>
      <c r="C49" s="7">
        <v>250</v>
      </c>
      <c r="D49" s="6">
        <f t="shared" si="0"/>
        <v>8500</v>
      </c>
    </row>
    <row r="50" spans="1:4" x14ac:dyDescent="0.25">
      <c r="A50" s="5" t="s">
        <v>65</v>
      </c>
      <c r="B50" s="4">
        <v>4</v>
      </c>
      <c r="C50" s="7">
        <v>275</v>
      </c>
      <c r="D50" s="6">
        <f t="shared" si="0"/>
        <v>1100</v>
      </c>
    </row>
    <row r="51" spans="1:4" x14ac:dyDescent="0.25">
      <c r="A51" s="5" t="s">
        <v>15</v>
      </c>
      <c r="B51" s="4">
        <v>8</v>
      </c>
      <c r="C51" s="7">
        <v>50</v>
      </c>
      <c r="D51" s="6">
        <f t="shared" si="0"/>
        <v>400</v>
      </c>
    </row>
    <row r="52" spans="1:4" x14ac:dyDescent="0.25">
      <c r="A52" s="5" t="s">
        <v>100</v>
      </c>
      <c r="B52" s="4">
        <v>2</v>
      </c>
      <c r="C52" s="4">
        <v>64.989999999999995</v>
      </c>
      <c r="D52" s="6">
        <f t="shared" si="0"/>
        <v>129.97999999999999</v>
      </c>
    </row>
    <row r="53" spans="1:4" x14ac:dyDescent="0.25">
      <c r="A53" s="5" t="s">
        <v>35</v>
      </c>
      <c r="B53" s="4">
        <v>2</v>
      </c>
      <c r="C53" s="7">
        <v>30.01</v>
      </c>
      <c r="D53" s="6">
        <f t="shared" si="0"/>
        <v>60.02</v>
      </c>
    </row>
    <row r="54" spans="1:4" x14ac:dyDescent="0.25">
      <c r="A54" s="5" t="s">
        <v>37</v>
      </c>
      <c r="B54" s="4">
        <v>1</v>
      </c>
      <c r="C54" s="7">
        <v>150</v>
      </c>
      <c r="D54" s="6">
        <f t="shared" si="0"/>
        <v>150</v>
      </c>
    </row>
    <row r="55" spans="1:4" x14ac:dyDescent="0.25">
      <c r="A55" s="5" t="s">
        <v>38</v>
      </c>
      <c r="B55" s="4">
        <v>1</v>
      </c>
      <c r="C55" s="7">
        <v>65</v>
      </c>
      <c r="D55" s="6">
        <f t="shared" si="0"/>
        <v>65</v>
      </c>
    </row>
    <row r="56" spans="1:4" x14ac:dyDescent="0.25">
      <c r="A56" s="5" t="s">
        <v>12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82</v>
      </c>
      <c r="B57" s="4">
        <v>95</v>
      </c>
      <c r="C57" s="7">
        <v>8.5</v>
      </c>
      <c r="D57" s="6">
        <f t="shared" si="0"/>
        <v>807.5</v>
      </c>
    </row>
    <row r="58" spans="1:4" x14ac:dyDescent="0.25">
      <c r="A58" s="5" t="s">
        <v>11</v>
      </c>
      <c r="B58" s="4">
        <v>7</v>
      </c>
      <c r="C58" s="7">
        <v>35.9</v>
      </c>
      <c r="D58" s="6">
        <f t="shared" si="0"/>
        <v>251.29999999999998</v>
      </c>
    </row>
    <row r="59" spans="1:4" x14ac:dyDescent="0.25">
      <c r="A59" s="5" t="s">
        <v>113</v>
      </c>
      <c r="B59" s="4">
        <v>40</v>
      </c>
      <c r="C59" s="7">
        <v>150</v>
      </c>
      <c r="D59" s="6">
        <f t="shared" si="0"/>
        <v>6000</v>
      </c>
    </row>
    <row r="60" spans="1:4" x14ac:dyDescent="0.25">
      <c r="A60" s="5" t="s">
        <v>114</v>
      </c>
      <c r="B60" s="4">
        <v>50</v>
      </c>
      <c r="C60" s="7">
        <v>150</v>
      </c>
      <c r="D60" s="6">
        <f t="shared" si="0"/>
        <v>7500</v>
      </c>
    </row>
    <row r="61" spans="1:4" x14ac:dyDescent="0.25">
      <c r="A61" s="5" t="s">
        <v>115</v>
      </c>
      <c r="B61" s="4">
        <v>20</v>
      </c>
      <c r="C61" s="7">
        <v>200</v>
      </c>
      <c r="D61" s="6">
        <f t="shared" si="0"/>
        <v>4000</v>
      </c>
    </row>
    <row r="62" spans="1:4" x14ac:dyDescent="0.25">
      <c r="A62" s="5" t="s">
        <v>116</v>
      </c>
      <c r="B62" s="4">
        <v>30</v>
      </c>
      <c r="C62" s="7">
        <v>200</v>
      </c>
      <c r="D62" s="6">
        <f t="shared" si="0"/>
        <v>6000</v>
      </c>
    </row>
    <row r="63" spans="1:4" x14ac:dyDescent="0.25">
      <c r="A63" s="5" t="s">
        <v>117</v>
      </c>
      <c r="B63" s="4">
        <v>30</v>
      </c>
      <c r="C63" s="7">
        <v>200</v>
      </c>
      <c r="D63" s="6">
        <f t="shared" si="0"/>
        <v>6000</v>
      </c>
    </row>
    <row r="64" spans="1:4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</row>
    <row r="65" spans="1:4" x14ac:dyDescent="0.25">
      <c r="A65" s="5" t="s">
        <v>50</v>
      </c>
      <c r="B65" s="4">
        <v>1</v>
      </c>
      <c r="C65" s="7">
        <v>750</v>
      </c>
      <c r="D65" s="6">
        <f t="shared" si="0"/>
        <v>750</v>
      </c>
    </row>
    <row r="66" spans="1:4" x14ac:dyDescent="0.25">
      <c r="A66" s="5" t="s">
        <v>54</v>
      </c>
      <c r="B66" s="4">
        <v>1.5</v>
      </c>
      <c r="C66" s="7">
        <v>350</v>
      </c>
      <c r="D66" s="6">
        <f t="shared" si="0"/>
        <v>525</v>
      </c>
    </row>
    <row r="67" spans="1:4" x14ac:dyDescent="0.25">
      <c r="A67" s="5" t="s">
        <v>55</v>
      </c>
      <c r="B67" s="4">
        <v>1.5</v>
      </c>
      <c r="C67" s="7">
        <v>350</v>
      </c>
      <c r="D67" s="6">
        <f t="shared" si="0"/>
        <v>525</v>
      </c>
    </row>
    <row r="68" spans="1:4" x14ac:dyDescent="0.25">
      <c r="A68" s="5" t="s">
        <v>74</v>
      </c>
      <c r="B68" s="4">
        <v>1.5</v>
      </c>
      <c r="C68" s="7">
        <v>350</v>
      </c>
      <c r="D68" s="6">
        <f t="shared" si="0"/>
        <v>525</v>
      </c>
    </row>
    <row r="69" spans="1:4" x14ac:dyDescent="0.25">
      <c r="A69" s="5" t="s">
        <v>75</v>
      </c>
      <c r="B69" s="4">
        <v>1.5</v>
      </c>
      <c r="C69" s="7">
        <v>350</v>
      </c>
      <c r="D69" s="6">
        <f t="shared" si="0"/>
        <v>525</v>
      </c>
    </row>
    <row r="70" spans="1:4" x14ac:dyDescent="0.25">
      <c r="A70" s="5" t="s">
        <v>66</v>
      </c>
      <c r="B70" s="4">
        <v>1</v>
      </c>
      <c r="C70" s="7">
        <v>390</v>
      </c>
      <c r="D70" s="6">
        <f t="shared" si="0"/>
        <v>390</v>
      </c>
    </row>
    <row r="71" spans="1:4" x14ac:dyDescent="0.25">
      <c r="A71" s="5" t="s">
        <v>7</v>
      </c>
      <c r="B71" s="4">
        <v>1</v>
      </c>
      <c r="C71" s="7">
        <v>750</v>
      </c>
      <c r="D71" s="6">
        <f t="shared" si="0"/>
        <v>750</v>
      </c>
    </row>
    <row r="72" spans="1:4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4" x14ac:dyDescent="0.25">
      <c r="A73" s="5" t="s">
        <v>43</v>
      </c>
      <c r="B73" s="4">
        <v>1</v>
      </c>
      <c r="C73" s="7">
        <v>220</v>
      </c>
      <c r="D73" s="6">
        <f t="shared" si="0"/>
        <v>220</v>
      </c>
    </row>
    <row r="74" spans="1:4" x14ac:dyDescent="0.25">
      <c r="A74" s="5" t="s">
        <v>44</v>
      </c>
      <c r="B74" s="4">
        <v>0.35</v>
      </c>
      <c r="C74" s="7">
        <v>335</v>
      </c>
      <c r="D74" s="6">
        <f t="shared" si="0"/>
        <v>117.24999999999999</v>
      </c>
    </row>
    <row r="75" spans="1:4" ht="18.75" x14ac:dyDescent="0.3">
      <c r="A75" s="5" t="s">
        <v>56</v>
      </c>
      <c r="B75" s="4">
        <v>1</v>
      </c>
      <c r="C75" s="7">
        <v>2800</v>
      </c>
      <c r="D75" s="6">
        <f t="shared" si="0"/>
        <v>2800</v>
      </c>
    </row>
    <row r="76" spans="1:4" x14ac:dyDescent="0.25">
      <c r="A76" s="5" t="s">
        <v>96</v>
      </c>
      <c r="B76" s="4">
        <v>3</v>
      </c>
      <c r="C76" s="7">
        <v>79.650000000000006</v>
      </c>
      <c r="D76" s="6">
        <f t="shared" si="0"/>
        <v>238.95000000000002</v>
      </c>
    </row>
    <row r="77" spans="1:4" x14ac:dyDescent="0.25">
      <c r="A77" s="5"/>
      <c r="B77" s="4"/>
      <c r="C77" s="4"/>
      <c r="D77" s="6">
        <f t="shared" si="0"/>
        <v>0</v>
      </c>
    </row>
    <row r="78" spans="1:4" x14ac:dyDescent="0.25">
      <c r="A78" s="8" t="s">
        <v>33</v>
      </c>
      <c r="B78" s="9"/>
      <c r="C78" s="9"/>
      <c r="D78" s="10">
        <f>SUM(D8:D77)</f>
        <v>100398.72</v>
      </c>
    </row>
    <row r="81" spans="1:4" x14ac:dyDescent="0.25">
      <c r="A81" s="13"/>
      <c r="C81" s="13"/>
      <c r="D81" s="13"/>
    </row>
    <row r="82" spans="1:4" ht="15.75" x14ac:dyDescent="0.25">
      <c r="A82" s="11" t="s">
        <v>46</v>
      </c>
      <c r="B82" s="11"/>
      <c r="C82" s="36" t="s">
        <v>67</v>
      </c>
      <c r="D82" s="36"/>
    </row>
    <row r="83" spans="1:4" x14ac:dyDescent="0.25">
      <c r="A83" s="37" t="s">
        <v>48</v>
      </c>
      <c r="B83" s="37"/>
      <c r="C83" s="38" t="s">
        <v>47</v>
      </c>
      <c r="D83" s="38"/>
    </row>
    <row r="84" spans="1:4" x14ac:dyDescent="0.25">
      <c r="A84" s="15"/>
      <c r="B84" s="15"/>
      <c r="C84" s="22"/>
      <c r="D84" s="12"/>
    </row>
    <row r="85" spans="1:4" x14ac:dyDescent="0.25">
      <c r="B85" s="18" t="s">
        <v>97</v>
      </c>
      <c r="C85" s="3"/>
    </row>
    <row r="86" spans="1:4" x14ac:dyDescent="0.25">
      <c r="B86" t="s">
        <v>98</v>
      </c>
    </row>
  </sheetData>
  <mergeCells count="5">
    <mergeCell ref="A4:D4"/>
    <mergeCell ref="A5:D5"/>
    <mergeCell ref="C82:D82"/>
    <mergeCell ref="A83:B83"/>
    <mergeCell ref="C83:D83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93"/>
  <sheetViews>
    <sheetView tabSelected="1" zoomScaleNormal="100" workbookViewId="0">
      <selection activeCell="J34" sqref="J34"/>
    </sheetView>
  </sheetViews>
  <sheetFormatPr baseColWidth="10" defaultRowHeight="15" x14ac:dyDescent="0.25"/>
  <cols>
    <col min="1" max="1" width="11.42578125" customWidth="1"/>
    <col min="2" max="2" width="56.85546875" customWidth="1"/>
    <col min="3" max="3" width="14.42578125" customWidth="1"/>
    <col min="4" max="4" width="13.85546875" customWidth="1"/>
    <col min="5" max="5" width="16.28515625" customWidth="1"/>
  </cols>
  <sheetData>
    <row r="5" spans="1:9" x14ac:dyDescent="0.25">
      <c r="A5" s="29"/>
      <c r="B5" s="29"/>
      <c r="C5" s="30"/>
      <c r="D5" s="29"/>
      <c r="E5" s="29"/>
      <c r="F5" s="29"/>
      <c r="G5" s="29"/>
      <c r="H5" s="29"/>
      <c r="I5" s="29"/>
    </row>
    <row r="6" spans="1:9" x14ac:dyDescent="0.25">
      <c r="A6" s="29"/>
      <c r="B6" s="29"/>
      <c r="C6" s="30"/>
      <c r="D6" s="29"/>
      <c r="E6" s="29"/>
      <c r="F6" s="29"/>
      <c r="G6" s="29"/>
      <c r="H6" s="29"/>
      <c r="I6" s="29"/>
    </row>
    <row r="7" spans="1:9" x14ac:dyDescent="0.25">
      <c r="A7" s="29"/>
      <c r="B7" s="29"/>
      <c r="C7" s="30"/>
      <c r="D7" s="29"/>
      <c r="E7" s="29"/>
      <c r="F7" s="29"/>
      <c r="G7" s="29"/>
      <c r="H7" s="29"/>
      <c r="I7" s="29"/>
    </row>
    <row r="8" spans="1:9" x14ac:dyDescent="0.25">
      <c r="A8" s="29"/>
      <c r="B8" s="29"/>
      <c r="C8" s="42" t="s">
        <v>127</v>
      </c>
      <c r="D8" s="37"/>
      <c r="E8" s="37"/>
      <c r="F8" s="29"/>
      <c r="G8" s="29"/>
      <c r="H8" s="29"/>
      <c r="I8" s="29"/>
    </row>
    <row r="9" spans="1:9" x14ac:dyDescent="0.25">
      <c r="A9" s="29"/>
      <c r="B9" s="29"/>
      <c r="C9" s="30"/>
      <c r="D9" s="29"/>
      <c r="E9" s="29"/>
      <c r="F9" s="29"/>
      <c r="G9" s="29"/>
      <c r="H9" s="29"/>
      <c r="I9" s="29"/>
    </row>
    <row r="10" spans="1:9" x14ac:dyDescent="0.25">
      <c r="A10" s="29"/>
      <c r="B10" s="29"/>
      <c r="C10" s="30"/>
      <c r="D10" s="29"/>
      <c r="E10" s="29"/>
      <c r="F10" s="29"/>
      <c r="G10" s="29"/>
      <c r="H10" s="29"/>
      <c r="I10" s="29"/>
    </row>
    <row r="11" spans="1:9" ht="15.75" x14ac:dyDescent="0.25">
      <c r="A11" s="29"/>
      <c r="B11" s="43" t="s">
        <v>128</v>
      </c>
      <c r="C11" s="43"/>
      <c r="D11" s="43"/>
      <c r="E11" s="43"/>
      <c r="F11" s="32"/>
      <c r="G11" s="29"/>
      <c r="H11" s="31"/>
      <c r="I11" s="29"/>
    </row>
    <row r="12" spans="1:9" x14ac:dyDescent="0.25">
      <c r="B12" s="33" t="s">
        <v>129</v>
      </c>
      <c r="C12" s="33"/>
      <c r="D12" s="33"/>
      <c r="E12" s="33"/>
    </row>
    <row r="13" spans="1:9" x14ac:dyDescent="0.25">
      <c r="B13" s="33" t="s">
        <v>27</v>
      </c>
      <c r="C13" s="33"/>
      <c r="D13" s="33"/>
      <c r="E13" s="33"/>
    </row>
    <row r="14" spans="1:9" x14ac:dyDescent="0.25">
      <c r="B14" s="34">
        <v>45986</v>
      </c>
      <c r="C14" s="35"/>
      <c r="D14" s="35"/>
      <c r="E14" s="39"/>
    </row>
    <row r="15" spans="1:9" ht="47.25" x14ac:dyDescent="0.25">
      <c r="B15" s="23" t="s">
        <v>28</v>
      </c>
      <c r="C15" s="23" t="s">
        <v>29</v>
      </c>
      <c r="D15" s="24" t="s">
        <v>30</v>
      </c>
      <c r="E15" s="24" t="s">
        <v>31</v>
      </c>
    </row>
    <row r="16" spans="1:9" ht="15.75" x14ac:dyDescent="0.25">
      <c r="B16" s="23"/>
      <c r="C16" s="23"/>
      <c r="D16" s="24"/>
      <c r="E16" s="24"/>
    </row>
    <row r="17" spans="2:5" x14ac:dyDescent="0.25">
      <c r="B17" s="5" t="s">
        <v>14</v>
      </c>
      <c r="C17" s="4">
        <v>6</v>
      </c>
      <c r="D17" s="7">
        <v>10</v>
      </c>
      <c r="E17" s="6">
        <f>+C17*D17</f>
        <v>60</v>
      </c>
    </row>
    <row r="18" spans="2:5" x14ac:dyDescent="0.25">
      <c r="B18" s="5" t="s">
        <v>6</v>
      </c>
      <c r="C18" s="4">
        <v>1</v>
      </c>
      <c r="D18" s="7">
        <v>59.32</v>
      </c>
      <c r="E18" s="6">
        <f t="shared" ref="E18:E85" si="0">+C18*D18</f>
        <v>59.32</v>
      </c>
    </row>
    <row r="19" spans="2:5" x14ac:dyDescent="0.25">
      <c r="B19" s="5" t="s">
        <v>24</v>
      </c>
      <c r="C19" s="4">
        <v>23</v>
      </c>
      <c r="D19" s="7">
        <v>50</v>
      </c>
      <c r="E19" s="6">
        <f t="shared" si="0"/>
        <v>1150</v>
      </c>
    </row>
    <row r="20" spans="2:5" x14ac:dyDescent="0.25">
      <c r="B20" s="5" t="s">
        <v>23</v>
      </c>
      <c r="C20" s="4">
        <v>10</v>
      </c>
      <c r="D20" s="7">
        <v>50</v>
      </c>
      <c r="E20" s="6">
        <f t="shared" si="0"/>
        <v>500</v>
      </c>
    </row>
    <row r="21" spans="2:5" x14ac:dyDescent="0.25">
      <c r="B21" s="5" t="s">
        <v>34</v>
      </c>
      <c r="C21" s="4">
        <v>4</v>
      </c>
      <c r="D21" s="7">
        <v>11.25</v>
      </c>
      <c r="E21" s="6">
        <f t="shared" si="0"/>
        <v>45</v>
      </c>
    </row>
    <row r="22" spans="2:5" x14ac:dyDescent="0.25">
      <c r="B22" s="5" t="s">
        <v>4</v>
      </c>
      <c r="C22" s="4">
        <v>2</v>
      </c>
      <c r="D22" s="7">
        <v>85</v>
      </c>
      <c r="E22" s="6">
        <f t="shared" si="0"/>
        <v>170</v>
      </c>
    </row>
    <row r="23" spans="2:5" x14ac:dyDescent="0.25">
      <c r="B23" s="5" t="s">
        <v>22</v>
      </c>
      <c r="C23" s="4">
        <v>1</v>
      </c>
      <c r="D23" s="7">
        <v>405</v>
      </c>
      <c r="E23" s="6">
        <f t="shared" si="0"/>
        <v>405</v>
      </c>
    </row>
    <row r="24" spans="2:5" x14ac:dyDescent="0.25">
      <c r="B24" s="5" t="s">
        <v>13</v>
      </c>
      <c r="C24" s="4">
        <v>1</v>
      </c>
      <c r="D24" s="7">
        <v>450</v>
      </c>
      <c r="E24" s="6">
        <f t="shared" si="0"/>
        <v>450</v>
      </c>
    </row>
    <row r="25" spans="2:5" x14ac:dyDescent="0.25">
      <c r="B25" s="5" t="s">
        <v>68</v>
      </c>
      <c r="C25" s="4">
        <v>3</v>
      </c>
      <c r="D25" s="7">
        <v>395</v>
      </c>
      <c r="E25" s="6">
        <f t="shared" si="0"/>
        <v>1185</v>
      </c>
    </row>
    <row r="26" spans="2:5" x14ac:dyDescent="0.25">
      <c r="B26" s="5" t="s">
        <v>8</v>
      </c>
      <c r="C26" s="4">
        <v>2</v>
      </c>
      <c r="D26" s="7">
        <v>80</v>
      </c>
      <c r="E26" s="6">
        <f t="shared" si="0"/>
        <v>160</v>
      </c>
    </row>
    <row r="27" spans="2:5" x14ac:dyDescent="0.25">
      <c r="B27" s="5" t="s">
        <v>102</v>
      </c>
      <c r="C27" s="4">
        <v>5</v>
      </c>
      <c r="D27" s="7">
        <v>85</v>
      </c>
      <c r="E27" s="6">
        <f t="shared" si="0"/>
        <v>425</v>
      </c>
    </row>
    <row r="28" spans="2:5" x14ac:dyDescent="0.25">
      <c r="B28" s="5" t="s">
        <v>18</v>
      </c>
      <c r="C28" s="4">
        <v>2</v>
      </c>
      <c r="D28" s="7">
        <v>160</v>
      </c>
      <c r="E28" s="6">
        <f t="shared" si="0"/>
        <v>320</v>
      </c>
    </row>
    <row r="29" spans="2:5" x14ac:dyDescent="0.25">
      <c r="B29" s="5" t="s">
        <v>17</v>
      </c>
      <c r="C29" s="4">
        <v>2</v>
      </c>
      <c r="D29" s="7">
        <v>50</v>
      </c>
      <c r="E29" s="6">
        <f t="shared" si="0"/>
        <v>100</v>
      </c>
    </row>
    <row r="30" spans="2:5" x14ac:dyDescent="0.25">
      <c r="B30" s="5" t="s">
        <v>58</v>
      </c>
      <c r="C30" s="4">
        <v>8</v>
      </c>
      <c r="D30" s="7">
        <v>55</v>
      </c>
      <c r="E30" s="6">
        <f t="shared" si="0"/>
        <v>440</v>
      </c>
    </row>
    <row r="31" spans="2:5" x14ac:dyDescent="0.25">
      <c r="B31" s="5" t="s">
        <v>89</v>
      </c>
      <c r="C31" s="4">
        <v>0</v>
      </c>
      <c r="D31" s="7">
        <v>10</v>
      </c>
      <c r="E31" s="6">
        <f t="shared" si="0"/>
        <v>0</v>
      </c>
    </row>
    <row r="32" spans="2:5" x14ac:dyDescent="0.25">
      <c r="B32" s="5" t="s">
        <v>90</v>
      </c>
      <c r="C32" s="4">
        <v>13</v>
      </c>
      <c r="D32" s="7">
        <v>20</v>
      </c>
      <c r="E32" s="6">
        <f t="shared" si="0"/>
        <v>260</v>
      </c>
    </row>
    <row r="33" spans="2:5" x14ac:dyDescent="0.25">
      <c r="B33" s="5" t="s">
        <v>5</v>
      </c>
      <c r="C33" s="4">
        <v>0</v>
      </c>
      <c r="D33" s="7">
        <v>30</v>
      </c>
      <c r="E33" s="6">
        <f t="shared" si="0"/>
        <v>0</v>
      </c>
    </row>
    <row r="34" spans="2:5" x14ac:dyDescent="0.25">
      <c r="B34" s="5" t="s">
        <v>59</v>
      </c>
      <c r="C34" s="4">
        <v>4</v>
      </c>
      <c r="D34" s="7">
        <v>75</v>
      </c>
      <c r="E34" s="6">
        <f t="shared" si="0"/>
        <v>300</v>
      </c>
    </row>
    <row r="35" spans="2:5" x14ac:dyDescent="0.25">
      <c r="B35" s="5" t="s">
        <v>0</v>
      </c>
      <c r="C35" s="4">
        <v>1</v>
      </c>
      <c r="D35" s="7">
        <v>95</v>
      </c>
      <c r="E35" s="6">
        <f t="shared" si="0"/>
        <v>95</v>
      </c>
    </row>
    <row r="36" spans="2:5" x14ac:dyDescent="0.25">
      <c r="B36" s="5" t="s">
        <v>107</v>
      </c>
      <c r="C36" s="4">
        <v>0</v>
      </c>
      <c r="D36" s="7">
        <v>295</v>
      </c>
      <c r="E36" s="6">
        <f t="shared" si="0"/>
        <v>0</v>
      </c>
    </row>
    <row r="37" spans="2:5" x14ac:dyDescent="0.25">
      <c r="B37" s="5" t="s">
        <v>2</v>
      </c>
      <c r="C37" s="4">
        <v>871</v>
      </c>
      <c r="D37" s="7">
        <v>15</v>
      </c>
      <c r="E37" s="6">
        <f t="shared" si="0"/>
        <v>13065</v>
      </c>
    </row>
    <row r="38" spans="2:5" x14ac:dyDescent="0.25">
      <c r="B38" s="5" t="s">
        <v>60</v>
      </c>
      <c r="C38" s="4">
        <v>60</v>
      </c>
      <c r="D38" s="7">
        <v>35</v>
      </c>
      <c r="E38" s="6">
        <f t="shared" si="0"/>
        <v>2100</v>
      </c>
    </row>
    <row r="39" spans="2:5" x14ac:dyDescent="0.25">
      <c r="B39" s="5" t="s">
        <v>61</v>
      </c>
      <c r="C39" s="4">
        <v>188</v>
      </c>
      <c r="D39" s="7">
        <v>4.45</v>
      </c>
      <c r="E39" s="6">
        <f t="shared" si="0"/>
        <v>836.6</v>
      </c>
    </row>
    <row r="40" spans="2:5" x14ac:dyDescent="0.25">
      <c r="B40" s="5" t="s">
        <v>118</v>
      </c>
      <c r="C40" s="4">
        <v>16</v>
      </c>
      <c r="D40" s="7">
        <v>500</v>
      </c>
      <c r="E40" s="6">
        <f t="shared" si="0"/>
        <v>8000</v>
      </c>
    </row>
    <row r="41" spans="2:5" x14ac:dyDescent="0.25">
      <c r="B41" s="5" t="s">
        <v>62</v>
      </c>
      <c r="C41" s="4">
        <v>1.25</v>
      </c>
      <c r="D41" s="7">
        <v>110</v>
      </c>
      <c r="E41" s="6">
        <f t="shared" si="0"/>
        <v>137.5</v>
      </c>
    </row>
    <row r="42" spans="2:5" x14ac:dyDescent="0.25">
      <c r="B42" s="5" t="s">
        <v>9</v>
      </c>
      <c r="C42" s="4">
        <v>0</v>
      </c>
      <c r="D42" s="7">
        <v>75</v>
      </c>
      <c r="E42" s="6">
        <f t="shared" si="0"/>
        <v>0</v>
      </c>
    </row>
    <row r="43" spans="2:5" x14ac:dyDescent="0.25">
      <c r="B43" s="5" t="s">
        <v>63</v>
      </c>
      <c r="C43" s="4">
        <v>5</v>
      </c>
      <c r="D43" s="7">
        <v>300</v>
      </c>
      <c r="E43" s="6">
        <f t="shared" si="0"/>
        <v>1500</v>
      </c>
    </row>
    <row r="44" spans="2:5" x14ac:dyDescent="0.25">
      <c r="B44" s="5" t="s">
        <v>64</v>
      </c>
      <c r="C44" s="4">
        <v>32</v>
      </c>
      <c r="D44" s="7">
        <v>215</v>
      </c>
      <c r="E44" s="6">
        <f t="shared" si="0"/>
        <v>6880</v>
      </c>
    </row>
    <row r="45" spans="2:5" x14ac:dyDescent="0.25">
      <c r="B45" s="5" t="s">
        <v>19</v>
      </c>
      <c r="C45" s="4">
        <v>3</v>
      </c>
      <c r="D45" s="7">
        <v>14.17</v>
      </c>
      <c r="E45" s="6">
        <f t="shared" si="0"/>
        <v>42.51</v>
      </c>
    </row>
    <row r="46" spans="2:5" x14ac:dyDescent="0.25">
      <c r="B46" s="5" t="s">
        <v>42</v>
      </c>
      <c r="C46" s="4">
        <v>1</v>
      </c>
      <c r="D46" s="7">
        <v>275</v>
      </c>
      <c r="E46" s="6">
        <f t="shared" si="0"/>
        <v>275</v>
      </c>
    </row>
    <row r="47" spans="2:5" x14ac:dyDescent="0.25">
      <c r="B47" s="5" t="s">
        <v>110</v>
      </c>
      <c r="C47" s="4">
        <v>1</v>
      </c>
      <c r="D47" s="7">
        <v>35</v>
      </c>
      <c r="E47" s="6">
        <f t="shared" si="0"/>
        <v>35</v>
      </c>
    </row>
    <row r="48" spans="2:5" x14ac:dyDescent="0.25">
      <c r="B48" s="5" t="s">
        <v>104</v>
      </c>
      <c r="C48" s="4">
        <v>4</v>
      </c>
      <c r="D48" s="7">
        <v>29</v>
      </c>
      <c r="E48" s="6">
        <f t="shared" si="0"/>
        <v>116</v>
      </c>
    </row>
    <row r="49" spans="2:5" x14ac:dyDescent="0.25">
      <c r="B49" s="5" t="s">
        <v>84</v>
      </c>
      <c r="C49" s="4">
        <v>3</v>
      </c>
      <c r="D49" s="7">
        <v>29.66</v>
      </c>
      <c r="E49" s="6">
        <f t="shared" si="0"/>
        <v>88.98</v>
      </c>
    </row>
    <row r="50" spans="2:5" x14ac:dyDescent="0.25">
      <c r="B50" s="5" t="s">
        <v>16</v>
      </c>
      <c r="C50" s="4">
        <v>0.25</v>
      </c>
      <c r="D50" s="7">
        <v>1000</v>
      </c>
      <c r="E50" s="6">
        <f t="shared" si="0"/>
        <v>250</v>
      </c>
    </row>
    <row r="51" spans="2:5" x14ac:dyDescent="0.25">
      <c r="B51" s="5" t="s">
        <v>99</v>
      </c>
      <c r="C51" s="4">
        <v>0.68</v>
      </c>
      <c r="D51" s="7">
        <v>1305</v>
      </c>
      <c r="E51" s="6">
        <f t="shared" si="0"/>
        <v>887.40000000000009</v>
      </c>
    </row>
    <row r="52" spans="2:5" x14ac:dyDescent="0.25">
      <c r="B52" s="5" t="s">
        <v>26</v>
      </c>
      <c r="C52" s="4">
        <v>4</v>
      </c>
      <c r="D52" s="7">
        <v>830</v>
      </c>
      <c r="E52" s="6">
        <f t="shared" si="0"/>
        <v>3320</v>
      </c>
    </row>
    <row r="53" spans="2:5" x14ac:dyDescent="0.25">
      <c r="B53" s="5" t="s">
        <v>94</v>
      </c>
      <c r="C53" s="4">
        <v>2</v>
      </c>
      <c r="D53" s="7">
        <v>705</v>
      </c>
      <c r="E53" s="6">
        <f t="shared" si="0"/>
        <v>1410</v>
      </c>
    </row>
    <row r="54" spans="2:5" x14ac:dyDescent="0.25">
      <c r="B54" s="5" t="s">
        <v>1</v>
      </c>
      <c r="C54" s="4">
        <v>1.5</v>
      </c>
      <c r="D54" s="7">
        <v>150</v>
      </c>
      <c r="E54" s="6">
        <f t="shared" si="0"/>
        <v>225</v>
      </c>
    </row>
    <row r="55" spans="2:5" x14ac:dyDescent="0.25">
      <c r="B55" s="5" t="s">
        <v>88</v>
      </c>
      <c r="C55" s="4">
        <v>2</v>
      </c>
      <c r="D55" s="7">
        <v>10</v>
      </c>
      <c r="E55" s="6">
        <f t="shared" si="0"/>
        <v>20</v>
      </c>
    </row>
    <row r="56" spans="2:5" x14ac:dyDescent="0.25">
      <c r="B56" s="5" t="s">
        <v>108</v>
      </c>
      <c r="C56" s="4">
        <v>3</v>
      </c>
      <c r="D56" s="7">
        <v>10</v>
      </c>
      <c r="E56" s="6">
        <f t="shared" si="0"/>
        <v>30</v>
      </c>
    </row>
    <row r="57" spans="2:5" x14ac:dyDescent="0.25">
      <c r="B57" s="5" t="s">
        <v>112</v>
      </c>
      <c r="C57" s="4">
        <v>1</v>
      </c>
      <c r="D57" s="7">
        <v>50</v>
      </c>
      <c r="E57" s="6">
        <f t="shared" si="0"/>
        <v>50</v>
      </c>
    </row>
    <row r="58" spans="2:5" x14ac:dyDescent="0.25">
      <c r="B58" s="5" t="s">
        <v>83</v>
      </c>
      <c r="C58" s="4">
        <v>33</v>
      </c>
      <c r="D58" s="7">
        <v>250</v>
      </c>
      <c r="E58" s="6">
        <f t="shared" si="0"/>
        <v>8250</v>
      </c>
    </row>
    <row r="59" spans="2:5" x14ac:dyDescent="0.25">
      <c r="B59" s="5" t="s">
        <v>126</v>
      </c>
      <c r="C59" s="4">
        <v>27</v>
      </c>
      <c r="D59" s="7">
        <v>200</v>
      </c>
      <c r="E59" s="6">
        <f t="shared" si="0"/>
        <v>5400</v>
      </c>
    </row>
    <row r="60" spans="2:5" x14ac:dyDescent="0.25">
      <c r="B60" s="5" t="s">
        <v>65</v>
      </c>
      <c r="C60" s="4">
        <v>4</v>
      </c>
      <c r="D60" s="7">
        <v>275</v>
      </c>
      <c r="E60" s="6">
        <f t="shared" si="0"/>
        <v>1100</v>
      </c>
    </row>
    <row r="61" spans="2:5" x14ac:dyDescent="0.25">
      <c r="B61" s="5" t="s">
        <v>15</v>
      </c>
      <c r="C61" s="4">
        <v>8</v>
      </c>
      <c r="D61" s="7">
        <v>50</v>
      </c>
      <c r="E61" s="6">
        <f t="shared" si="0"/>
        <v>400</v>
      </c>
    </row>
    <row r="62" spans="2:5" x14ac:dyDescent="0.25">
      <c r="B62" s="5" t="s">
        <v>100</v>
      </c>
      <c r="C62" s="4">
        <v>0</v>
      </c>
      <c r="D62" s="4">
        <v>64.989999999999995</v>
      </c>
      <c r="E62" s="6">
        <f t="shared" si="0"/>
        <v>0</v>
      </c>
    </row>
    <row r="63" spans="2:5" x14ac:dyDescent="0.25">
      <c r="B63" s="5" t="s">
        <v>35</v>
      </c>
      <c r="C63" s="4">
        <v>2</v>
      </c>
      <c r="D63" s="7">
        <v>30.01</v>
      </c>
      <c r="E63" s="6">
        <f t="shared" si="0"/>
        <v>60.02</v>
      </c>
    </row>
    <row r="64" spans="2:5" x14ac:dyDescent="0.25">
      <c r="B64" s="5" t="s">
        <v>37</v>
      </c>
      <c r="C64" s="4">
        <v>1</v>
      </c>
      <c r="D64" s="7">
        <v>150</v>
      </c>
      <c r="E64" s="6">
        <f t="shared" si="0"/>
        <v>150</v>
      </c>
    </row>
    <row r="65" spans="2:5" x14ac:dyDescent="0.25">
      <c r="B65" s="5" t="s">
        <v>38</v>
      </c>
      <c r="C65" s="4">
        <v>1</v>
      </c>
      <c r="D65" s="7">
        <v>65</v>
      </c>
      <c r="E65" s="6">
        <f t="shared" si="0"/>
        <v>65</v>
      </c>
    </row>
    <row r="66" spans="2:5" x14ac:dyDescent="0.25">
      <c r="B66" s="5" t="s">
        <v>12</v>
      </c>
      <c r="C66" s="4">
        <v>6</v>
      </c>
      <c r="D66" s="7">
        <v>35.9</v>
      </c>
      <c r="E66" s="6">
        <f t="shared" si="0"/>
        <v>215.39999999999998</v>
      </c>
    </row>
    <row r="67" spans="2:5" x14ac:dyDescent="0.25">
      <c r="B67" s="5" t="s">
        <v>82</v>
      </c>
      <c r="C67" s="4">
        <v>95</v>
      </c>
      <c r="D67" s="7">
        <v>8.5</v>
      </c>
      <c r="E67" s="6">
        <f t="shared" si="0"/>
        <v>807.5</v>
      </c>
    </row>
    <row r="68" spans="2:5" x14ac:dyDescent="0.25">
      <c r="B68" s="5" t="s">
        <v>11</v>
      </c>
      <c r="C68" s="4">
        <v>7</v>
      </c>
      <c r="D68" s="7">
        <v>35.9</v>
      </c>
      <c r="E68" s="6">
        <f t="shared" si="0"/>
        <v>251.29999999999998</v>
      </c>
    </row>
    <row r="69" spans="2:5" x14ac:dyDescent="0.25">
      <c r="B69" s="5" t="s">
        <v>113</v>
      </c>
      <c r="C69" s="4">
        <v>27</v>
      </c>
      <c r="D69" s="7">
        <v>150</v>
      </c>
      <c r="E69" s="6">
        <f t="shared" si="0"/>
        <v>4050</v>
      </c>
    </row>
    <row r="70" spans="2:5" x14ac:dyDescent="0.25">
      <c r="B70" s="5" t="s">
        <v>114</v>
      </c>
      <c r="C70" s="4">
        <v>10</v>
      </c>
      <c r="D70" s="7">
        <v>150</v>
      </c>
      <c r="E70" s="6">
        <f t="shared" si="0"/>
        <v>1500</v>
      </c>
    </row>
    <row r="71" spans="2:5" x14ac:dyDescent="0.25">
      <c r="B71" s="5" t="s">
        <v>115</v>
      </c>
      <c r="C71" s="4">
        <v>19</v>
      </c>
      <c r="D71" s="7">
        <v>200</v>
      </c>
      <c r="E71" s="6">
        <f t="shared" si="0"/>
        <v>3800</v>
      </c>
    </row>
    <row r="72" spans="2:5" x14ac:dyDescent="0.25">
      <c r="B72" s="5" t="s">
        <v>116</v>
      </c>
      <c r="C72" s="4">
        <v>27</v>
      </c>
      <c r="D72" s="7">
        <v>200</v>
      </c>
      <c r="E72" s="6">
        <f t="shared" si="0"/>
        <v>5400</v>
      </c>
    </row>
    <row r="73" spans="2:5" x14ac:dyDescent="0.25">
      <c r="B73" s="5" t="s">
        <v>51</v>
      </c>
      <c r="C73" s="4">
        <v>0.65</v>
      </c>
      <c r="D73" s="7">
        <v>700</v>
      </c>
      <c r="E73" s="6">
        <f t="shared" si="0"/>
        <v>455</v>
      </c>
    </row>
    <row r="74" spans="2:5" x14ac:dyDescent="0.25">
      <c r="B74" s="5" t="s">
        <v>50</v>
      </c>
      <c r="C74" s="4">
        <v>1</v>
      </c>
      <c r="D74" s="7">
        <v>750</v>
      </c>
      <c r="E74" s="6">
        <f t="shared" si="0"/>
        <v>750</v>
      </c>
    </row>
    <row r="75" spans="2:5" x14ac:dyDescent="0.25">
      <c r="B75" s="5" t="s">
        <v>54</v>
      </c>
      <c r="C75" s="4">
        <v>1.5</v>
      </c>
      <c r="D75" s="7">
        <v>350</v>
      </c>
      <c r="E75" s="6">
        <f t="shared" si="0"/>
        <v>525</v>
      </c>
    </row>
    <row r="76" spans="2:5" x14ac:dyDescent="0.25">
      <c r="B76" s="5" t="s">
        <v>55</v>
      </c>
      <c r="C76" s="4">
        <v>1</v>
      </c>
      <c r="D76" s="7">
        <v>350</v>
      </c>
      <c r="E76" s="6">
        <f t="shared" si="0"/>
        <v>350</v>
      </c>
    </row>
    <row r="77" spans="2:5" x14ac:dyDescent="0.25">
      <c r="B77" s="5" t="s">
        <v>74</v>
      </c>
      <c r="C77" s="4">
        <v>0</v>
      </c>
      <c r="D77" s="7">
        <v>350</v>
      </c>
      <c r="E77" s="6">
        <f t="shared" si="0"/>
        <v>0</v>
      </c>
    </row>
    <row r="78" spans="2:5" x14ac:dyDescent="0.25">
      <c r="B78" s="5" t="s">
        <v>75</v>
      </c>
      <c r="C78" s="4">
        <v>0.5</v>
      </c>
      <c r="D78" s="7">
        <v>350</v>
      </c>
      <c r="E78" s="6">
        <f t="shared" si="0"/>
        <v>175</v>
      </c>
    </row>
    <row r="79" spans="2:5" x14ac:dyDescent="0.25">
      <c r="B79" s="5" t="s">
        <v>66</v>
      </c>
      <c r="C79" s="4">
        <v>1</v>
      </c>
      <c r="D79" s="7">
        <v>390</v>
      </c>
      <c r="E79" s="6">
        <f t="shared" si="0"/>
        <v>390</v>
      </c>
    </row>
    <row r="80" spans="2:5" x14ac:dyDescent="0.25">
      <c r="B80" s="5" t="s">
        <v>7</v>
      </c>
      <c r="C80" s="4">
        <v>1</v>
      </c>
      <c r="D80" s="7">
        <v>750</v>
      </c>
      <c r="E80" s="6">
        <f t="shared" si="0"/>
        <v>750</v>
      </c>
    </row>
    <row r="81" spans="2:5" ht="18.75" x14ac:dyDescent="0.3">
      <c r="B81" s="5" t="s">
        <v>41</v>
      </c>
      <c r="C81" s="4">
        <v>1</v>
      </c>
      <c r="D81" s="7">
        <v>650</v>
      </c>
      <c r="E81" s="6">
        <f t="shared" si="0"/>
        <v>650</v>
      </c>
    </row>
    <row r="82" spans="2:5" x14ac:dyDescent="0.25">
      <c r="B82" s="5" t="s">
        <v>43</v>
      </c>
      <c r="C82" s="4">
        <v>1</v>
      </c>
      <c r="D82" s="7">
        <v>220</v>
      </c>
      <c r="E82" s="6">
        <f t="shared" si="0"/>
        <v>220</v>
      </c>
    </row>
    <row r="83" spans="2:5" x14ac:dyDescent="0.25">
      <c r="B83" s="5" t="s">
        <v>44</v>
      </c>
      <c r="C83" s="4">
        <v>0.35</v>
      </c>
      <c r="D83" s="7">
        <v>335</v>
      </c>
      <c r="E83" s="6">
        <f t="shared" si="0"/>
        <v>117.24999999999999</v>
      </c>
    </row>
    <row r="84" spans="2:5" ht="18.75" x14ac:dyDescent="0.3">
      <c r="B84" s="5" t="s">
        <v>56</v>
      </c>
      <c r="C84" s="4">
        <v>1</v>
      </c>
      <c r="D84" s="7">
        <v>2800</v>
      </c>
      <c r="E84" s="6">
        <f t="shared" si="0"/>
        <v>2800</v>
      </c>
    </row>
    <row r="85" spans="2:5" x14ac:dyDescent="0.25">
      <c r="B85" s="5" t="s">
        <v>96</v>
      </c>
      <c r="C85" s="4">
        <v>3</v>
      </c>
      <c r="D85" s="7">
        <v>79.650000000000006</v>
      </c>
      <c r="E85" s="6">
        <f t="shared" si="0"/>
        <v>238.95000000000002</v>
      </c>
    </row>
    <row r="86" spans="2:5" x14ac:dyDescent="0.25">
      <c r="B86" s="8" t="s">
        <v>33</v>
      </c>
      <c r="C86" s="9"/>
      <c r="D86" s="9"/>
      <c r="E86" s="10">
        <f>SUM(E17:E85)</f>
        <v>84263.73</v>
      </c>
    </row>
    <row r="88" spans="2:5" x14ac:dyDescent="0.25">
      <c r="B88" s="13"/>
      <c r="D88" s="13"/>
      <c r="E88" s="13"/>
    </row>
    <row r="89" spans="2:5" ht="15.75" x14ac:dyDescent="0.25">
      <c r="B89" s="11" t="s">
        <v>46</v>
      </c>
      <c r="C89" s="11"/>
      <c r="D89" s="36" t="s">
        <v>67</v>
      </c>
      <c r="E89" s="36"/>
    </row>
    <row r="90" spans="2:5" x14ac:dyDescent="0.25">
      <c r="B90" s="37" t="s">
        <v>48</v>
      </c>
      <c r="C90" s="37"/>
      <c r="D90" s="38" t="s">
        <v>47</v>
      </c>
      <c r="E90" s="38"/>
    </row>
    <row r="91" spans="2:5" x14ac:dyDescent="0.25">
      <c r="B91" s="15"/>
      <c r="C91" s="15"/>
      <c r="D91" s="22"/>
      <c r="E91" s="12"/>
    </row>
    <row r="92" spans="2:5" x14ac:dyDescent="0.25">
      <c r="C92" s="18" t="s">
        <v>97</v>
      </c>
      <c r="D92" s="3"/>
    </row>
    <row r="93" spans="2:5" x14ac:dyDescent="0.25">
      <c r="C93" t="s">
        <v>98</v>
      </c>
    </row>
  </sheetData>
  <mergeCells count="8">
    <mergeCell ref="D89:E89"/>
    <mergeCell ref="B90:C90"/>
    <mergeCell ref="D90:E90"/>
    <mergeCell ref="C8:E8"/>
    <mergeCell ref="B12:E12"/>
    <mergeCell ref="B11:E11"/>
    <mergeCell ref="B13:E13"/>
    <mergeCell ref="B14:E14"/>
  </mergeCells>
  <pageMargins left="0.9055118110236221" right="0.31496062992125984" top="0" bottom="0" header="0.31496062992125984" footer="0.31496062992125984"/>
  <pageSetup scale="63" orientation="portrait" horizontalDpi="0" verticalDpi="0" r:id="rId1"/>
  <rowBreaks count="1" manualBreakCount="1">
    <brk id="72" min="1" max="4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2"/>
  <sheetViews>
    <sheetView topLeftCell="A37" zoomScaleNormal="100" workbookViewId="0">
      <selection activeCell="C77" sqref="C77"/>
    </sheetView>
  </sheetViews>
  <sheetFormatPr baseColWidth="10" defaultRowHeight="15" x14ac:dyDescent="0.25"/>
  <cols>
    <col min="2" max="2" width="36.28515625" customWidth="1"/>
    <col min="3" max="3" width="11.140625" customWidth="1"/>
    <col min="4" max="4" width="15.28515625" customWidth="1"/>
    <col min="5" max="5" width="15" customWidth="1"/>
  </cols>
  <sheetData>
    <row r="2" spans="1:5" ht="15.75" x14ac:dyDescent="0.25">
      <c r="B2" s="25" t="s">
        <v>121</v>
      </c>
      <c r="C2" s="26" t="s">
        <v>120</v>
      </c>
      <c r="D2" s="25" t="s">
        <v>119</v>
      </c>
    </row>
    <row r="3" spans="1:5" x14ac:dyDescent="0.25">
      <c r="B3" s="33" t="s">
        <v>27</v>
      </c>
      <c r="C3" s="33"/>
      <c r="D3" s="33"/>
      <c r="E3" s="33"/>
    </row>
    <row r="4" spans="1:5" x14ac:dyDescent="0.25">
      <c r="B4" s="44">
        <v>46016</v>
      </c>
      <c r="C4" s="39"/>
      <c r="D4" s="39"/>
      <c r="E4" s="39"/>
    </row>
    <row r="5" spans="1:5" ht="15.75" x14ac:dyDescent="0.25">
      <c r="A5" s="23" t="s">
        <v>125</v>
      </c>
      <c r="B5" s="23" t="s">
        <v>122</v>
      </c>
      <c r="C5" s="23" t="s">
        <v>29</v>
      </c>
      <c r="D5" s="27" t="s">
        <v>123</v>
      </c>
      <c r="E5" s="24" t="s">
        <v>124</v>
      </c>
    </row>
    <row r="6" spans="1:5" ht="15.75" x14ac:dyDescent="0.25">
      <c r="A6" s="19"/>
      <c r="B6" s="23"/>
      <c r="C6" s="28"/>
      <c r="D6" s="24"/>
      <c r="E6" s="24"/>
    </row>
    <row r="7" spans="1:5" x14ac:dyDescent="0.25">
      <c r="A7" s="19"/>
      <c r="B7" s="5" t="s">
        <v>14</v>
      </c>
      <c r="C7" s="4">
        <v>6</v>
      </c>
      <c r="D7" s="7"/>
      <c r="E7" s="6"/>
    </row>
    <row r="8" spans="1:5" x14ac:dyDescent="0.25">
      <c r="A8" s="19"/>
      <c r="B8" s="5" t="s">
        <v>6</v>
      </c>
      <c r="C8" s="4">
        <v>1</v>
      </c>
      <c r="D8" s="7"/>
      <c r="E8" s="6"/>
    </row>
    <row r="9" spans="1:5" x14ac:dyDescent="0.25">
      <c r="A9" s="19"/>
      <c r="B9" s="5" t="s">
        <v>24</v>
      </c>
      <c r="C9" s="4">
        <v>23</v>
      </c>
      <c r="D9" s="7"/>
      <c r="E9" s="6"/>
    </row>
    <row r="10" spans="1:5" x14ac:dyDescent="0.25">
      <c r="A10" s="19"/>
      <c r="B10" s="5" t="s">
        <v>23</v>
      </c>
      <c r="C10" s="4">
        <v>10</v>
      </c>
      <c r="D10" s="7"/>
      <c r="E10" s="6"/>
    </row>
    <row r="11" spans="1:5" x14ac:dyDescent="0.25">
      <c r="A11" s="19"/>
      <c r="B11" s="5" t="s">
        <v>34</v>
      </c>
      <c r="C11" s="4">
        <v>4</v>
      </c>
      <c r="D11" s="7"/>
      <c r="E11" s="6"/>
    </row>
    <row r="12" spans="1:5" x14ac:dyDescent="0.25">
      <c r="A12" s="19"/>
      <c r="B12" s="5" t="s">
        <v>4</v>
      </c>
      <c r="C12" s="4">
        <v>2</v>
      </c>
      <c r="D12" s="7"/>
      <c r="E12" s="6"/>
    </row>
    <row r="13" spans="1:5" x14ac:dyDescent="0.25">
      <c r="A13" s="19"/>
      <c r="B13" s="5" t="s">
        <v>22</v>
      </c>
      <c r="C13" s="4">
        <v>1</v>
      </c>
      <c r="D13" s="7"/>
      <c r="E13" s="6"/>
    </row>
    <row r="14" spans="1:5" x14ac:dyDescent="0.25">
      <c r="A14" s="19"/>
      <c r="B14" s="5" t="s">
        <v>13</v>
      </c>
      <c r="C14" s="4">
        <v>1</v>
      </c>
      <c r="D14" s="7"/>
      <c r="E14" s="6"/>
    </row>
    <row r="15" spans="1:5" x14ac:dyDescent="0.25">
      <c r="A15" s="19"/>
      <c r="B15" s="5" t="s">
        <v>68</v>
      </c>
      <c r="C15" s="4">
        <v>3</v>
      </c>
      <c r="D15" s="7"/>
      <c r="E15" s="6"/>
    </row>
    <row r="16" spans="1:5" x14ac:dyDescent="0.25">
      <c r="A16" s="19"/>
      <c r="B16" s="5" t="s">
        <v>8</v>
      </c>
      <c r="C16" s="4">
        <v>2</v>
      </c>
      <c r="D16" s="7"/>
      <c r="E16" s="6"/>
    </row>
    <row r="17" spans="1:5" x14ac:dyDescent="0.25">
      <c r="A17" s="19"/>
      <c r="B17" s="5" t="s">
        <v>102</v>
      </c>
      <c r="C17" s="4">
        <v>5</v>
      </c>
      <c r="D17" s="7"/>
      <c r="E17" s="6"/>
    </row>
    <row r="18" spans="1:5" x14ac:dyDescent="0.25">
      <c r="A18" s="19"/>
      <c r="B18" s="5" t="s">
        <v>18</v>
      </c>
      <c r="C18" s="4">
        <v>2</v>
      </c>
      <c r="D18" s="7"/>
      <c r="E18" s="6"/>
    </row>
    <row r="19" spans="1:5" x14ac:dyDescent="0.25">
      <c r="A19" s="19"/>
      <c r="B19" s="5" t="s">
        <v>17</v>
      </c>
      <c r="C19" s="4">
        <v>2</v>
      </c>
      <c r="D19" s="7"/>
      <c r="E19" s="6"/>
    </row>
    <row r="20" spans="1:5" x14ac:dyDescent="0.25">
      <c r="A20" s="19"/>
      <c r="B20" s="5" t="s">
        <v>58</v>
      </c>
      <c r="C20" s="4">
        <v>8</v>
      </c>
      <c r="D20" s="7"/>
      <c r="E20" s="6"/>
    </row>
    <row r="21" spans="1:5" x14ac:dyDescent="0.25">
      <c r="A21" s="19"/>
      <c r="B21" s="5" t="s">
        <v>89</v>
      </c>
      <c r="C21" s="4">
        <v>0</v>
      </c>
      <c r="D21" s="7"/>
      <c r="E21" s="6"/>
    </row>
    <row r="22" spans="1:5" x14ac:dyDescent="0.25">
      <c r="A22" s="19"/>
      <c r="B22" s="5" t="s">
        <v>90</v>
      </c>
      <c r="C22" s="4">
        <v>13</v>
      </c>
      <c r="D22" s="7"/>
      <c r="E22" s="6"/>
    </row>
    <row r="23" spans="1:5" x14ac:dyDescent="0.25">
      <c r="A23" s="19"/>
      <c r="B23" s="5" t="s">
        <v>5</v>
      </c>
      <c r="C23" s="4">
        <v>0</v>
      </c>
      <c r="D23" s="7"/>
      <c r="E23" s="6"/>
    </row>
    <row r="24" spans="1:5" x14ac:dyDescent="0.25">
      <c r="A24" s="19"/>
      <c r="B24" s="5" t="s">
        <v>59</v>
      </c>
      <c r="C24" s="4">
        <v>4</v>
      </c>
      <c r="D24" s="7"/>
      <c r="E24" s="6"/>
    </row>
    <row r="25" spans="1:5" x14ac:dyDescent="0.25">
      <c r="A25" s="19"/>
      <c r="B25" s="5" t="s">
        <v>0</v>
      </c>
      <c r="C25" s="4">
        <v>1</v>
      </c>
      <c r="D25" s="7"/>
      <c r="E25" s="6"/>
    </row>
    <row r="26" spans="1:5" x14ac:dyDescent="0.25">
      <c r="A26" s="19"/>
      <c r="B26" s="5" t="s">
        <v>107</v>
      </c>
      <c r="C26" s="4">
        <v>0</v>
      </c>
      <c r="D26" s="7"/>
      <c r="E26" s="6"/>
    </row>
    <row r="27" spans="1:5" x14ac:dyDescent="0.25">
      <c r="A27" s="19"/>
      <c r="B27" s="5" t="s">
        <v>2</v>
      </c>
      <c r="C27" s="4">
        <v>871</v>
      </c>
      <c r="D27" s="7"/>
      <c r="E27" s="6"/>
    </row>
    <row r="28" spans="1:5" x14ac:dyDescent="0.25">
      <c r="A28" s="19"/>
      <c r="B28" s="5" t="s">
        <v>60</v>
      </c>
      <c r="C28" s="4">
        <v>60</v>
      </c>
      <c r="D28" s="7"/>
      <c r="E28" s="6"/>
    </row>
    <row r="29" spans="1:5" x14ac:dyDescent="0.25">
      <c r="A29" s="19"/>
      <c r="B29" s="5" t="s">
        <v>61</v>
      </c>
      <c r="C29" s="4">
        <v>188</v>
      </c>
      <c r="D29" s="7"/>
      <c r="E29" s="6"/>
    </row>
    <row r="30" spans="1:5" x14ac:dyDescent="0.25">
      <c r="A30" s="19"/>
      <c r="B30" s="5" t="s">
        <v>118</v>
      </c>
      <c r="C30" s="4">
        <v>16</v>
      </c>
      <c r="D30" s="7"/>
      <c r="E30" s="6"/>
    </row>
    <row r="31" spans="1:5" x14ac:dyDescent="0.25">
      <c r="A31" s="19"/>
      <c r="B31" s="5" t="s">
        <v>62</v>
      </c>
      <c r="C31" s="4">
        <v>1.25</v>
      </c>
      <c r="D31" s="7"/>
      <c r="E31" s="6"/>
    </row>
    <row r="32" spans="1:5" x14ac:dyDescent="0.25">
      <c r="A32" s="19"/>
      <c r="B32" s="5" t="s">
        <v>9</v>
      </c>
      <c r="C32" s="4">
        <v>0</v>
      </c>
      <c r="D32" s="7"/>
      <c r="E32" s="6"/>
    </row>
    <row r="33" spans="1:5" x14ac:dyDescent="0.25">
      <c r="A33" s="19"/>
      <c r="B33" s="5" t="s">
        <v>63</v>
      </c>
      <c r="C33" s="4">
        <v>5</v>
      </c>
      <c r="D33" s="7"/>
      <c r="E33" s="6"/>
    </row>
    <row r="34" spans="1:5" x14ac:dyDescent="0.25">
      <c r="A34" s="19"/>
      <c r="B34" s="5" t="s">
        <v>64</v>
      </c>
      <c r="C34" s="4">
        <v>32</v>
      </c>
      <c r="D34" s="7"/>
      <c r="E34" s="6"/>
    </row>
    <row r="35" spans="1:5" x14ac:dyDescent="0.25">
      <c r="A35" s="19"/>
      <c r="B35" s="5" t="s">
        <v>19</v>
      </c>
      <c r="C35" s="4">
        <v>3</v>
      </c>
      <c r="D35" s="7"/>
      <c r="E35" s="6"/>
    </row>
    <row r="36" spans="1:5" x14ac:dyDescent="0.25">
      <c r="A36" s="19"/>
      <c r="B36" s="5" t="s">
        <v>42</v>
      </c>
      <c r="C36" s="4">
        <v>1</v>
      </c>
      <c r="D36" s="7"/>
      <c r="E36" s="6"/>
    </row>
    <row r="37" spans="1:5" x14ac:dyDescent="0.25">
      <c r="A37" s="19"/>
      <c r="B37" s="5" t="s">
        <v>110</v>
      </c>
      <c r="C37" s="4">
        <v>1</v>
      </c>
      <c r="D37" s="7"/>
      <c r="E37" s="6"/>
    </row>
    <row r="38" spans="1:5" x14ac:dyDescent="0.25">
      <c r="A38" s="19"/>
      <c r="B38" s="5" t="s">
        <v>104</v>
      </c>
      <c r="C38" s="4">
        <v>4</v>
      </c>
      <c r="D38" s="7"/>
      <c r="E38" s="6"/>
    </row>
    <row r="39" spans="1:5" x14ac:dyDescent="0.25">
      <c r="A39" s="19"/>
      <c r="B39" s="5" t="s">
        <v>84</v>
      </c>
      <c r="C39" s="4">
        <v>3</v>
      </c>
      <c r="D39" s="7"/>
      <c r="E39" s="6"/>
    </row>
    <row r="40" spans="1:5" x14ac:dyDescent="0.25">
      <c r="A40" s="19"/>
      <c r="B40" s="5" t="s">
        <v>16</v>
      </c>
      <c r="C40" s="4">
        <v>0.25</v>
      </c>
      <c r="D40" s="7"/>
      <c r="E40" s="6"/>
    </row>
    <row r="41" spans="1:5" x14ac:dyDescent="0.25">
      <c r="A41" s="19"/>
      <c r="B41" s="5" t="s">
        <v>99</v>
      </c>
      <c r="C41" s="4">
        <v>0.68</v>
      </c>
      <c r="D41" s="7"/>
      <c r="E41" s="6"/>
    </row>
    <row r="42" spans="1:5" x14ac:dyDescent="0.25">
      <c r="A42" s="19"/>
      <c r="B42" s="5" t="s">
        <v>26</v>
      </c>
      <c r="C42" s="4">
        <v>4</v>
      </c>
      <c r="D42" s="7"/>
      <c r="E42" s="6"/>
    </row>
    <row r="43" spans="1:5" x14ac:dyDescent="0.25">
      <c r="A43" s="19"/>
      <c r="B43" s="5" t="s">
        <v>94</v>
      </c>
      <c r="C43" s="4">
        <v>2</v>
      </c>
      <c r="D43" s="7"/>
      <c r="E43" s="6"/>
    </row>
    <row r="44" spans="1:5" x14ac:dyDescent="0.25">
      <c r="A44" s="19"/>
      <c r="B44" s="5" t="s">
        <v>1</v>
      </c>
      <c r="C44" s="4">
        <v>1.5</v>
      </c>
      <c r="D44" s="7"/>
      <c r="E44" s="6"/>
    </row>
    <row r="45" spans="1:5" x14ac:dyDescent="0.25">
      <c r="A45" s="19"/>
      <c r="B45" s="5" t="s">
        <v>88</v>
      </c>
      <c r="C45" s="4">
        <v>2</v>
      </c>
      <c r="D45" s="7"/>
      <c r="E45" s="6"/>
    </row>
    <row r="46" spans="1:5" x14ac:dyDescent="0.25">
      <c r="A46" s="19"/>
      <c r="B46" s="5" t="s">
        <v>108</v>
      </c>
      <c r="C46" s="4">
        <v>3</v>
      </c>
      <c r="D46" s="7"/>
      <c r="E46" s="6"/>
    </row>
    <row r="47" spans="1:5" x14ac:dyDescent="0.25">
      <c r="A47" s="19"/>
      <c r="B47" s="5" t="s">
        <v>112</v>
      </c>
      <c r="C47" s="4">
        <v>1</v>
      </c>
      <c r="D47" s="7"/>
      <c r="E47" s="6"/>
    </row>
    <row r="48" spans="1:5" x14ac:dyDescent="0.25">
      <c r="A48" s="19"/>
      <c r="B48" s="5" t="s">
        <v>83</v>
      </c>
      <c r="C48" s="4">
        <v>33</v>
      </c>
      <c r="D48" s="7"/>
      <c r="E48" s="6"/>
    </row>
    <row r="49" spans="1:5" x14ac:dyDescent="0.25">
      <c r="A49" s="19"/>
      <c r="B49" s="5" t="s">
        <v>126</v>
      </c>
      <c r="C49" s="4">
        <v>27</v>
      </c>
      <c r="D49" s="7"/>
      <c r="E49" s="6"/>
    </row>
    <row r="50" spans="1:5" x14ac:dyDescent="0.25">
      <c r="A50" s="19"/>
      <c r="B50" s="5" t="s">
        <v>65</v>
      </c>
      <c r="C50" s="4">
        <v>4</v>
      </c>
      <c r="D50" s="7"/>
      <c r="E50" s="6"/>
    </row>
    <row r="51" spans="1:5" x14ac:dyDescent="0.25">
      <c r="A51" s="19"/>
      <c r="B51" s="5" t="s">
        <v>15</v>
      </c>
      <c r="C51" s="4">
        <v>8</v>
      </c>
      <c r="D51" s="4"/>
      <c r="E51" s="6"/>
    </row>
    <row r="52" spans="1:5" x14ac:dyDescent="0.25">
      <c r="A52" s="19"/>
      <c r="B52" s="5" t="s">
        <v>100</v>
      </c>
      <c r="C52" s="4">
        <v>0</v>
      </c>
      <c r="D52" s="7"/>
      <c r="E52" s="6"/>
    </row>
    <row r="53" spans="1:5" x14ac:dyDescent="0.25">
      <c r="A53" s="19"/>
      <c r="B53" s="5" t="s">
        <v>35</v>
      </c>
      <c r="C53" s="4">
        <v>2</v>
      </c>
      <c r="D53" s="7"/>
      <c r="E53" s="6"/>
    </row>
    <row r="54" spans="1:5" x14ac:dyDescent="0.25">
      <c r="A54" s="19"/>
      <c r="B54" s="5" t="s">
        <v>37</v>
      </c>
      <c r="C54" s="4">
        <v>1</v>
      </c>
      <c r="D54" s="7"/>
      <c r="E54" s="6"/>
    </row>
    <row r="55" spans="1:5" x14ac:dyDescent="0.25">
      <c r="A55" s="19"/>
      <c r="B55" s="5" t="s">
        <v>38</v>
      </c>
      <c r="C55" s="4">
        <v>1</v>
      </c>
      <c r="D55" s="7"/>
      <c r="E55" s="6"/>
    </row>
    <row r="56" spans="1:5" x14ac:dyDescent="0.25">
      <c r="A56" s="19"/>
      <c r="B56" s="5" t="s">
        <v>12</v>
      </c>
      <c r="C56" s="4">
        <v>6</v>
      </c>
      <c r="D56" s="7"/>
      <c r="E56" s="6"/>
    </row>
    <row r="57" spans="1:5" x14ac:dyDescent="0.25">
      <c r="A57" s="19"/>
      <c r="B57" s="5" t="s">
        <v>82</v>
      </c>
      <c r="C57" s="4">
        <v>95</v>
      </c>
      <c r="D57" s="7"/>
      <c r="E57" s="6"/>
    </row>
    <row r="58" spans="1:5" x14ac:dyDescent="0.25">
      <c r="A58" s="19"/>
      <c r="B58" s="5" t="s">
        <v>11</v>
      </c>
      <c r="C58" s="4">
        <v>7</v>
      </c>
      <c r="D58" s="7"/>
      <c r="E58" s="6"/>
    </row>
    <row r="59" spans="1:5" x14ac:dyDescent="0.25">
      <c r="A59" s="19"/>
      <c r="B59" s="5" t="s">
        <v>113</v>
      </c>
      <c r="C59" s="4">
        <v>27</v>
      </c>
      <c r="D59" s="7"/>
      <c r="E59" s="6"/>
    </row>
    <row r="60" spans="1:5" x14ac:dyDescent="0.25">
      <c r="A60" s="19"/>
      <c r="B60" s="5" t="s">
        <v>114</v>
      </c>
      <c r="C60" s="4">
        <v>10</v>
      </c>
      <c r="D60" s="7"/>
      <c r="E60" s="6"/>
    </row>
    <row r="61" spans="1:5" x14ac:dyDescent="0.25">
      <c r="A61" s="19"/>
      <c r="B61" s="5" t="s">
        <v>115</v>
      </c>
      <c r="C61" s="4">
        <v>19</v>
      </c>
      <c r="D61" s="7"/>
      <c r="E61" s="6"/>
    </row>
    <row r="62" spans="1:5" x14ac:dyDescent="0.25">
      <c r="A62" s="19"/>
      <c r="B62" s="5" t="s">
        <v>116</v>
      </c>
      <c r="C62" s="4">
        <v>27</v>
      </c>
      <c r="D62" s="7"/>
      <c r="E62" s="6"/>
    </row>
    <row r="63" spans="1:5" x14ac:dyDescent="0.25">
      <c r="A63" s="19"/>
      <c r="B63" s="5" t="s">
        <v>51</v>
      </c>
      <c r="C63" s="4">
        <v>0.65</v>
      </c>
      <c r="D63" s="7"/>
      <c r="E63" s="6"/>
    </row>
    <row r="64" spans="1:5" x14ac:dyDescent="0.25">
      <c r="A64" s="19"/>
      <c r="B64" s="5" t="s">
        <v>50</v>
      </c>
      <c r="C64" s="4">
        <v>1</v>
      </c>
      <c r="D64" s="7"/>
      <c r="E64" s="6"/>
    </row>
    <row r="65" spans="1:5" x14ac:dyDescent="0.25">
      <c r="A65" s="19"/>
      <c r="B65" s="5" t="s">
        <v>54</v>
      </c>
      <c r="C65" s="4">
        <v>1.5</v>
      </c>
      <c r="D65" s="7"/>
      <c r="E65" s="6"/>
    </row>
    <row r="66" spans="1:5" x14ac:dyDescent="0.25">
      <c r="A66" s="19"/>
      <c r="B66" s="5" t="s">
        <v>55</v>
      </c>
      <c r="C66" s="4">
        <v>1</v>
      </c>
      <c r="D66" s="7"/>
      <c r="E66" s="6"/>
    </row>
    <row r="67" spans="1:5" x14ac:dyDescent="0.25">
      <c r="A67" s="19"/>
      <c r="B67" s="5" t="s">
        <v>74</v>
      </c>
      <c r="C67" s="4">
        <v>0</v>
      </c>
      <c r="D67" s="7"/>
      <c r="E67" s="6"/>
    </row>
    <row r="68" spans="1:5" x14ac:dyDescent="0.25">
      <c r="A68" s="19"/>
      <c r="B68" s="5" t="s">
        <v>75</v>
      </c>
      <c r="C68" s="4">
        <v>0.5</v>
      </c>
      <c r="D68" s="7"/>
      <c r="E68" s="6"/>
    </row>
    <row r="69" spans="1:5" x14ac:dyDescent="0.25">
      <c r="A69" s="19"/>
      <c r="B69" s="5" t="s">
        <v>66</v>
      </c>
      <c r="C69" s="4">
        <v>1</v>
      </c>
      <c r="D69" s="7"/>
      <c r="E69" s="6"/>
    </row>
    <row r="70" spans="1:5" x14ac:dyDescent="0.25">
      <c r="A70" s="19"/>
      <c r="B70" s="5" t="s">
        <v>7</v>
      </c>
      <c r="C70" s="4">
        <v>1</v>
      </c>
      <c r="D70" s="7"/>
      <c r="E70" s="6"/>
    </row>
    <row r="71" spans="1:5" ht="18.75" x14ac:dyDescent="0.3">
      <c r="A71" s="19"/>
      <c r="B71" s="5" t="s">
        <v>41</v>
      </c>
      <c r="C71" s="4">
        <v>1</v>
      </c>
      <c r="D71" s="7"/>
      <c r="E71" s="6"/>
    </row>
    <row r="72" spans="1:5" x14ac:dyDescent="0.25">
      <c r="A72" s="19"/>
      <c r="B72" s="5" t="s">
        <v>43</v>
      </c>
      <c r="C72" s="4">
        <v>1</v>
      </c>
      <c r="D72" s="7"/>
      <c r="E72" s="6"/>
    </row>
    <row r="73" spans="1:5" x14ac:dyDescent="0.25">
      <c r="A73" s="19"/>
      <c r="B73" s="5" t="s">
        <v>44</v>
      </c>
      <c r="C73" s="4">
        <v>0.35</v>
      </c>
      <c r="D73" s="7"/>
      <c r="E73" s="6"/>
    </row>
    <row r="74" spans="1:5" ht="18.75" x14ac:dyDescent="0.3">
      <c r="A74" s="19"/>
      <c r="B74" s="5" t="s">
        <v>56</v>
      </c>
      <c r="C74" s="4">
        <v>1</v>
      </c>
      <c r="D74" s="7"/>
      <c r="E74" s="6"/>
    </row>
    <row r="75" spans="1:5" x14ac:dyDescent="0.25">
      <c r="A75" s="19"/>
      <c r="B75" s="5" t="s">
        <v>96</v>
      </c>
      <c r="C75" s="4">
        <v>3</v>
      </c>
      <c r="D75" s="7"/>
      <c r="E75" s="6"/>
    </row>
    <row r="76" spans="1:5" x14ac:dyDescent="0.25">
      <c r="A76" s="19"/>
      <c r="B76" s="8" t="s">
        <v>33</v>
      </c>
      <c r="C76" s="9"/>
      <c r="D76" s="9"/>
      <c r="E76" s="10"/>
    </row>
    <row r="77" spans="1:5" x14ac:dyDescent="0.25">
      <c r="B77" s="13"/>
      <c r="D77" s="13"/>
      <c r="E77" s="13"/>
    </row>
    <row r="78" spans="1:5" ht="15.75" x14ac:dyDescent="0.25">
      <c r="B78" s="11" t="s">
        <v>46</v>
      </c>
      <c r="C78" s="11"/>
      <c r="D78" s="36" t="s">
        <v>67</v>
      </c>
      <c r="E78" s="36"/>
    </row>
    <row r="79" spans="1:5" x14ac:dyDescent="0.25">
      <c r="B79" s="37" t="s">
        <v>48</v>
      </c>
      <c r="C79" s="37"/>
      <c r="D79" s="38" t="s">
        <v>47</v>
      </c>
      <c r="E79" s="38"/>
    </row>
    <row r="80" spans="1:5" x14ac:dyDescent="0.25">
      <c r="B80" s="15"/>
      <c r="C80" s="15"/>
      <c r="D80" s="22"/>
      <c r="E80" s="12"/>
    </row>
    <row r="81" spans="3:4" x14ac:dyDescent="0.25">
      <c r="C81" s="18" t="s">
        <v>97</v>
      </c>
      <c r="D81" s="3"/>
    </row>
    <row r="82" spans="3:4" x14ac:dyDescent="0.25">
      <c r="C82" t="s">
        <v>98</v>
      </c>
    </row>
  </sheetData>
  <mergeCells count="5">
    <mergeCell ref="B3:E3"/>
    <mergeCell ref="B4:E4"/>
    <mergeCell ref="D78:E78"/>
    <mergeCell ref="B79:C79"/>
    <mergeCell ref="D79:E79"/>
  </mergeCells>
  <pageMargins left="0.70866141732283472" right="0.70866141732283472" top="0" bottom="0" header="0.31496062992125984" footer="0.31496062992125984"/>
  <pageSetup paperSize="9" scale="65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73"/>
  <sheetViews>
    <sheetView topLeftCell="A34" zoomScaleNormal="100" zoomScaleSheetLayoutView="100" workbookViewId="0">
      <selection activeCell="C33" sqref="C33"/>
    </sheetView>
  </sheetViews>
  <sheetFormatPr baseColWidth="10" defaultRowHeight="15" x14ac:dyDescent="0.25"/>
  <cols>
    <col min="2" max="2" width="44.85546875" customWidth="1"/>
    <col min="4" max="4" width="12.7109375" customWidth="1"/>
  </cols>
  <sheetData>
    <row r="4" spans="2:5" x14ac:dyDescent="0.25">
      <c r="B4" s="41" t="s">
        <v>49</v>
      </c>
      <c r="C4" s="41"/>
      <c r="D4" s="41"/>
      <c r="E4" s="41"/>
    </row>
    <row r="5" spans="2:5" x14ac:dyDescent="0.25">
      <c r="B5" s="45"/>
      <c r="C5" s="45"/>
      <c r="D5" s="45"/>
      <c r="E5" s="45"/>
    </row>
    <row r="6" spans="2:5" x14ac:dyDescent="0.25">
      <c r="B6" s="34" t="s">
        <v>69</v>
      </c>
      <c r="C6" s="35"/>
      <c r="D6" s="35"/>
      <c r="E6" s="35"/>
    </row>
    <row r="7" spans="2:5" x14ac:dyDescent="0.25">
      <c r="B7" s="9" t="s">
        <v>28</v>
      </c>
      <c r="C7" s="9" t="s">
        <v>29</v>
      </c>
      <c r="D7" s="9" t="s">
        <v>30</v>
      </c>
      <c r="E7" s="9" t="s">
        <v>31</v>
      </c>
    </row>
    <row r="8" spans="2:5" x14ac:dyDescent="0.25">
      <c r="B8" s="5" t="s">
        <v>14</v>
      </c>
      <c r="C8" s="4">
        <v>10</v>
      </c>
      <c r="D8" s="4">
        <v>10</v>
      </c>
      <c r="E8" s="6">
        <f t="shared" ref="E8:E68" si="0">+C8*D8</f>
        <v>100</v>
      </c>
    </row>
    <row r="9" spans="2:5" x14ac:dyDescent="0.25">
      <c r="B9" s="5" t="s">
        <v>6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24</v>
      </c>
      <c r="C10" s="4">
        <v>18</v>
      </c>
      <c r="D10" s="4">
        <v>50</v>
      </c>
      <c r="E10" s="6">
        <f t="shared" si="0"/>
        <v>900</v>
      </c>
    </row>
    <row r="11" spans="2:5" x14ac:dyDescent="0.25">
      <c r="B11" s="5" t="s">
        <v>23</v>
      </c>
      <c r="C11" s="4">
        <v>8</v>
      </c>
      <c r="D11" s="4">
        <v>50</v>
      </c>
      <c r="E11" s="6">
        <f t="shared" si="0"/>
        <v>400</v>
      </c>
    </row>
    <row r="12" spans="2:5" x14ac:dyDescent="0.25">
      <c r="B12" s="5" t="s">
        <v>34</v>
      </c>
      <c r="C12" s="4">
        <v>5</v>
      </c>
      <c r="D12" s="4">
        <v>10.8</v>
      </c>
      <c r="E12" s="6">
        <f t="shared" si="0"/>
        <v>54</v>
      </c>
    </row>
    <row r="13" spans="2:5" x14ac:dyDescent="0.25">
      <c r="B13" s="5" t="s">
        <v>4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22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13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45</v>
      </c>
      <c r="C16" s="4">
        <v>2</v>
      </c>
      <c r="D16" s="4">
        <v>40</v>
      </c>
      <c r="E16" s="6">
        <f t="shared" si="0"/>
        <v>80</v>
      </c>
    </row>
    <row r="17" spans="2:6" x14ac:dyDescent="0.25">
      <c r="B17" s="5" t="s">
        <v>68</v>
      </c>
      <c r="C17" s="4">
        <v>1</v>
      </c>
      <c r="D17" s="7">
        <v>315</v>
      </c>
      <c r="E17" s="6">
        <f t="shared" si="0"/>
        <v>315</v>
      </c>
    </row>
    <row r="18" spans="2:6" x14ac:dyDescent="0.25">
      <c r="B18" s="5" t="s">
        <v>8</v>
      </c>
      <c r="C18" s="4">
        <v>0.35</v>
      </c>
      <c r="D18" s="4">
        <v>30</v>
      </c>
      <c r="E18" s="6">
        <f t="shared" si="0"/>
        <v>10.5</v>
      </c>
    </row>
    <row r="19" spans="2:6" x14ac:dyDescent="0.25">
      <c r="B19" s="5" t="s">
        <v>25</v>
      </c>
      <c r="C19" s="4">
        <v>0.5</v>
      </c>
      <c r="D19" s="4">
        <v>85</v>
      </c>
      <c r="E19" s="6">
        <f t="shared" si="0"/>
        <v>42.5</v>
      </c>
      <c r="F19" t="s">
        <v>71</v>
      </c>
    </row>
    <row r="20" spans="2:6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  <c r="F20" t="s">
        <v>72</v>
      </c>
    </row>
    <row r="21" spans="2:6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6" x14ac:dyDescent="0.25">
      <c r="B22" s="5" t="s">
        <v>57</v>
      </c>
      <c r="C22" s="4">
        <v>1</v>
      </c>
      <c r="D22" s="4">
        <v>10</v>
      </c>
      <c r="E22" s="6">
        <f t="shared" si="0"/>
        <v>10</v>
      </c>
    </row>
    <row r="23" spans="2:6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6" x14ac:dyDescent="0.25">
      <c r="B24" s="5" t="s">
        <v>40</v>
      </c>
      <c r="C24" s="4">
        <v>13</v>
      </c>
      <c r="D24" s="4">
        <v>10</v>
      </c>
      <c r="E24" s="6">
        <f t="shared" si="0"/>
        <v>130</v>
      </c>
    </row>
    <row r="25" spans="2:6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6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6" x14ac:dyDescent="0.25">
      <c r="B27" s="5" t="s">
        <v>59</v>
      </c>
      <c r="C27" s="4">
        <v>3</v>
      </c>
      <c r="D27" s="7">
        <v>75</v>
      </c>
      <c r="E27" s="6">
        <f t="shared" si="0"/>
        <v>225</v>
      </c>
    </row>
    <row r="28" spans="2:6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6" x14ac:dyDescent="0.25">
      <c r="B29" s="5" t="s">
        <v>2</v>
      </c>
      <c r="C29" s="4">
        <v>573</v>
      </c>
      <c r="D29" s="7">
        <v>15</v>
      </c>
      <c r="E29" s="6">
        <f t="shared" si="0"/>
        <v>8595</v>
      </c>
    </row>
    <row r="30" spans="2:6" x14ac:dyDescent="0.25">
      <c r="B30" s="5" t="s">
        <v>60</v>
      </c>
      <c r="C30" s="4">
        <v>24</v>
      </c>
      <c r="D30" s="7">
        <v>50</v>
      </c>
      <c r="E30" s="6">
        <f t="shared" si="0"/>
        <v>1200</v>
      </c>
    </row>
    <row r="31" spans="2:6" x14ac:dyDescent="0.25">
      <c r="B31" s="5" t="s">
        <v>61</v>
      </c>
      <c r="C31" s="4">
        <v>98</v>
      </c>
      <c r="D31" s="7">
        <v>4.45</v>
      </c>
      <c r="E31" s="6">
        <f t="shared" si="0"/>
        <v>436.1</v>
      </c>
    </row>
    <row r="32" spans="2:6" x14ac:dyDescent="0.25">
      <c r="B32" s="5" t="s">
        <v>62</v>
      </c>
      <c r="C32" s="4">
        <v>0.1</v>
      </c>
      <c r="D32" s="7">
        <v>295</v>
      </c>
      <c r="E32" s="6">
        <f t="shared" si="0"/>
        <v>29.5</v>
      </c>
    </row>
    <row r="33" spans="2:5" x14ac:dyDescent="0.25">
      <c r="B33" s="5" t="s">
        <v>9</v>
      </c>
      <c r="C33" s="4">
        <v>0.15</v>
      </c>
      <c r="D33" s="7">
        <v>76</v>
      </c>
      <c r="E33" s="6">
        <f t="shared" si="0"/>
        <v>11.4</v>
      </c>
    </row>
    <row r="34" spans="2:5" x14ac:dyDescent="0.25">
      <c r="B34" s="5" t="s">
        <v>63</v>
      </c>
      <c r="C34" s="4">
        <v>5.8</v>
      </c>
      <c r="D34" s="7">
        <v>570</v>
      </c>
      <c r="E34" s="6">
        <f t="shared" si="0"/>
        <v>3306</v>
      </c>
    </row>
    <row r="35" spans="2:5" x14ac:dyDescent="0.25">
      <c r="B35" s="5" t="s">
        <v>64</v>
      </c>
      <c r="C35" s="4">
        <v>3.3</v>
      </c>
      <c r="D35" s="7">
        <v>300</v>
      </c>
      <c r="E35" s="6">
        <f t="shared" si="0"/>
        <v>990</v>
      </c>
    </row>
    <row r="36" spans="2:5" x14ac:dyDescent="0.25">
      <c r="B36" s="5" t="s">
        <v>19</v>
      </c>
      <c r="C36" s="4">
        <v>9</v>
      </c>
      <c r="D36" s="7">
        <v>15.41</v>
      </c>
      <c r="E36" s="6">
        <f t="shared" si="0"/>
        <v>138.69</v>
      </c>
    </row>
    <row r="37" spans="2:5" x14ac:dyDescent="0.25">
      <c r="B37" s="5" t="s">
        <v>42</v>
      </c>
      <c r="C37" s="4">
        <v>0</v>
      </c>
      <c r="D37" s="7">
        <v>170</v>
      </c>
      <c r="E37" s="6">
        <f t="shared" si="0"/>
        <v>0</v>
      </c>
    </row>
    <row r="38" spans="2:5" x14ac:dyDescent="0.25">
      <c r="B38" s="5" t="s">
        <v>20</v>
      </c>
      <c r="C38" s="4">
        <v>7</v>
      </c>
      <c r="D38" s="4">
        <v>39.659999999999997</v>
      </c>
      <c r="E38" s="6">
        <f t="shared" si="0"/>
        <v>277.62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2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100</v>
      </c>
      <c r="C44" s="4">
        <v>3</v>
      </c>
      <c r="D44" s="7"/>
      <c r="E44" s="6"/>
    </row>
    <row r="45" spans="2:5" x14ac:dyDescent="0.25">
      <c r="B45" s="5" t="s">
        <v>35</v>
      </c>
      <c r="C45" s="4">
        <v>2</v>
      </c>
      <c r="D45" s="7">
        <v>30</v>
      </c>
      <c r="E45" s="6">
        <f t="shared" si="0"/>
        <v>60</v>
      </c>
    </row>
    <row r="46" spans="2:5" x14ac:dyDescent="0.25">
      <c r="B46" s="5" t="s">
        <v>36</v>
      </c>
      <c r="C46" s="4">
        <v>2</v>
      </c>
      <c r="D46" s="7">
        <v>10.01</v>
      </c>
      <c r="E46" s="6">
        <f t="shared" si="0"/>
        <v>20.02</v>
      </c>
    </row>
    <row r="47" spans="2:5" x14ac:dyDescent="0.25">
      <c r="B47" s="5" t="s">
        <v>37</v>
      </c>
      <c r="C47" s="4">
        <v>1</v>
      </c>
      <c r="D47" s="4">
        <v>150</v>
      </c>
      <c r="E47" s="6">
        <f t="shared" si="0"/>
        <v>150</v>
      </c>
    </row>
    <row r="48" spans="2:5" x14ac:dyDescent="0.25">
      <c r="B48" s="5" t="s">
        <v>38</v>
      </c>
      <c r="C48" s="4">
        <v>1</v>
      </c>
      <c r="D48" s="4">
        <v>65</v>
      </c>
      <c r="E48" s="6">
        <f t="shared" si="0"/>
        <v>65</v>
      </c>
    </row>
    <row r="49" spans="2:5" x14ac:dyDescent="0.25">
      <c r="B49" s="5" t="s">
        <v>12</v>
      </c>
      <c r="C49" s="4">
        <v>14</v>
      </c>
      <c r="D49" s="4">
        <v>35.9</v>
      </c>
      <c r="E49" s="6">
        <f t="shared" si="0"/>
        <v>502.59999999999997</v>
      </c>
    </row>
    <row r="50" spans="2:5" x14ac:dyDescent="0.25">
      <c r="B50" s="5" t="s">
        <v>11</v>
      </c>
      <c r="C50" s="4">
        <v>3</v>
      </c>
      <c r="D50" s="4">
        <v>35.9</v>
      </c>
      <c r="E50" s="6">
        <f t="shared" si="0"/>
        <v>107.69999999999999</v>
      </c>
    </row>
    <row r="51" spans="2:5" x14ac:dyDescent="0.25">
      <c r="B51" s="5" t="s">
        <v>32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10</v>
      </c>
      <c r="C52" s="4">
        <v>0</v>
      </c>
      <c r="D52" s="4">
        <v>50</v>
      </c>
      <c r="E52" s="6">
        <f t="shared" si="0"/>
        <v>0</v>
      </c>
    </row>
    <row r="53" spans="2:5" x14ac:dyDescent="0.25">
      <c r="B53" s="5" t="s">
        <v>39</v>
      </c>
      <c r="C53" s="4">
        <v>2</v>
      </c>
      <c r="D53" s="4">
        <v>1495</v>
      </c>
      <c r="E53" s="6">
        <f t="shared" si="0"/>
        <v>2990</v>
      </c>
    </row>
    <row r="54" spans="2:5" x14ac:dyDescent="0.25">
      <c r="B54" s="5" t="s">
        <v>51</v>
      </c>
      <c r="C54" s="4">
        <v>0.65</v>
      </c>
      <c r="D54" s="4">
        <v>700</v>
      </c>
      <c r="E54" s="6">
        <f t="shared" si="0"/>
        <v>455</v>
      </c>
    </row>
    <row r="55" spans="2:5" x14ac:dyDescent="0.25">
      <c r="B55" s="5" t="s">
        <v>52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53</v>
      </c>
      <c r="C56" s="4">
        <v>0.3</v>
      </c>
      <c r="D56" s="4">
        <v>750</v>
      </c>
      <c r="E56" s="6">
        <f t="shared" si="0"/>
        <v>225</v>
      </c>
    </row>
    <row r="57" spans="2:5" x14ac:dyDescent="0.25">
      <c r="B57" s="5" t="s">
        <v>50</v>
      </c>
      <c r="C57" s="4">
        <v>1</v>
      </c>
      <c r="D57" s="4">
        <v>750</v>
      </c>
      <c r="E57" s="6">
        <f t="shared" si="0"/>
        <v>750</v>
      </c>
    </row>
    <row r="58" spans="2:5" x14ac:dyDescent="0.25">
      <c r="B58" s="5" t="s">
        <v>54</v>
      </c>
      <c r="C58" s="4">
        <v>2</v>
      </c>
      <c r="D58" s="4">
        <v>695</v>
      </c>
      <c r="E58" s="6">
        <f t="shared" si="0"/>
        <v>1390</v>
      </c>
    </row>
    <row r="59" spans="2:5" x14ac:dyDescent="0.25">
      <c r="B59" s="5" t="s">
        <v>55</v>
      </c>
      <c r="C59" s="4">
        <v>2</v>
      </c>
      <c r="D59" s="4">
        <v>695</v>
      </c>
      <c r="E59" s="6">
        <f t="shared" si="0"/>
        <v>1390</v>
      </c>
    </row>
    <row r="60" spans="2:5" x14ac:dyDescent="0.25">
      <c r="B60" s="5" t="s">
        <v>74</v>
      </c>
      <c r="C60" s="4">
        <v>2.5</v>
      </c>
      <c r="D60" s="4">
        <v>695</v>
      </c>
      <c r="E60" s="6">
        <f t="shared" si="0"/>
        <v>1737.5</v>
      </c>
    </row>
    <row r="61" spans="2:5" x14ac:dyDescent="0.25">
      <c r="B61" s="5" t="s">
        <v>75</v>
      </c>
      <c r="C61" s="4">
        <v>2</v>
      </c>
      <c r="D61" s="4">
        <v>695</v>
      </c>
      <c r="E61" s="6">
        <f t="shared" si="0"/>
        <v>1390</v>
      </c>
    </row>
    <row r="62" spans="2:5" x14ac:dyDescent="0.25">
      <c r="B62" s="5" t="s">
        <v>66</v>
      </c>
      <c r="C62" s="4">
        <v>1</v>
      </c>
      <c r="D62" s="4">
        <v>390</v>
      </c>
      <c r="E62" s="6">
        <f t="shared" si="0"/>
        <v>390</v>
      </c>
    </row>
    <row r="63" spans="2:5" x14ac:dyDescent="0.25">
      <c r="B63" s="5" t="s">
        <v>7</v>
      </c>
      <c r="C63" s="4">
        <v>1</v>
      </c>
      <c r="D63" s="4">
        <v>750</v>
      </c>
      <c r="E63" s="6">
        <f t="shared" si="0"/>
        <v>750</v>
      </c>
    </row>
    <row r="64" spans="2:5" x14ac:dyDescent="0.25">
      <c r="B64" s="5" t="s">
        <v>21</v>
      </c>
      <c r="C64" s="4">
        <v>0.05</v>
      </c>
      <c r="D64" s="4">
        <v>120</v>
      </c>
      <c r="E64" s="6">
        <f t="shared" si="0"/>
        <v>6</v>
      </c>
    </row>
    <row r="65" spans="1:5" ht="18.75" x14ac:dyDescent="0.3">
      <c r="B65" s="5" t="s">
        <v>41</v>
      </c>
      <c r="C65" s="4">
        <v>1</v>
      </c>
      <c r="D65" s="4">
        <v>650</v>
      </c>
      <c r="E65" s="6">
        <f t="shared" si="0"/>
        <v>650</v>
      </c>
    </row>
    <row r="66" spans="1:5" x14ac:dyDescent="0.25">
      <c r="B66" s="5" t="s">
        <v>43</v>
      </c>
      <c r="C66" s="4">
        <v>0</v>
      </c>
      <c r="D66" s="4">
        <v>205</v>
      </c>
      <c r="E66" s="6">
        <f t="shared" si="0"/>
        <v>0</v>
      </c>
    </row>
    <row r="67" spans="1:5" x14ac:dyDescent="0.25">
      <c r="B67" s="5" t="s">
        <v>44</v>
      </c>
      <c r="C67" s="4">
        <v>0</v>
      </c>
      <c r="D67" s="4">
        <v>250</v>
      </c>
      <c r="E67" s="6">
        <f t="shared" si="0"/>
        <v>0</v>
      </c>
    </row>
    <row r="68" spans="1:5" ht="18.75" x14ac:dyDescent="0.3">
      <c r="B68" s="5" t="s">
        <v>56</v>
      </c>
      <c r="C68" s="4">
        <v>1</v>
      </c>
      <c r="D68" s="4">
        <v>2800</v>
      </c>
      <c r="E68" s="6">
        <f t="shared" si="0"/>
        <v>2800</v>
      </c>
    </row>
    <row r="69" spans="1:5" x14ac:dyDescent="0.25">
      <c r="B69" s="8" t="s">
        <v>33</v>
      </c>
      <c r="C69" s="9"/>
      <c r="D69" s="9"/>
      <c r="E69" s="10">
        <f>SUM(E8:E68)</f>
        <v>39270.633999999998</v>
      </c>
    </row>
    <row r="72" spans="1:5" ht="15.75" x14ac:dyDescent="0.25">
      <c r="A72" s="11" t="s">
        <v>46</v>
      </c>
      <c r="B72" s="11"/>
      <c r="C72" s="36" t="s">
        <v>67</v>
      </c>
      <c r="D72" s="36"/>
      <c r="E72" s="36"/>
    </row>
    <row r="73" spans="1:5" x14ac:dyDescent="0.25">
      <c r="A73" s="37" t="s">
        <v>48</v>
      </c>
      <c r="B73" s="37"/>
      <c r="C73" s="38" t="s">
        <v>47</v>
      </c>
      <c r="D73" s="38"/>
      <c r="E73" s="38"/>
    </row>
  </sheetData>
  <mergeCells count="5">
    <mergeCell ref="B4:E5"/>
    <mergeCell ref="B6:E6"/>
    <mergeCell ref="C72:E72"/>
    <mergeCell ref="A73:B73"/>
    <mergeCell ref="C73:E73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79"/>
  <sheetViews>
    <sheetView topLeftCell="A25" zoomScaleNormal="100" workbookViewId="0">
      <selection activeCell="A72" sqref="A72:B73"/>
    </sheetView>
  </sheetViews>
  <sheetFormatPr baseColWidth="10" defaultRowHeight="15" x14ac:dyDescent="0.25"/>
  <cols>
    <col min="2" max="2" width="49" customWidth="1"/>
    <col min="5" max="5" width="17" customWidth="1"/>
  </cols>
  <sheetData>
    <row r="3" spans="2:5" x14ac:dyDescent="0.25">
      <c r="B3" s="41" t="s">
        <v>76</v>
      </c>
      <c r="C3" s="41"/>
      <c r="D3" s="41"/>
      <c r="E3" s="41"/>
    </row>
    <row r="4" spans="2:5" x14ac:dyDescent="0.25">
      <c r="B4" s="45"/>
      <c r="C4" s="45"/>
      <c r="D4" s="45"/>
      <c r="E4" s="45"/>
    </row>
    <row r="5" spans="2:5" x14ac:dyDescent="0.25">
      <c r="B5" s="34" t="s">
        <v>70</v>
      </c>
      <c r="C5" s="35"/>
      <c r="D5" s="35"/>
      <c r="E5" s="35"/>
    </row>
    <row r="6" spans="2:5" x14ac:dyDescent="0.25">
      <c r="B6" s="9" t="s">
        <v>28</v>
      </c>
      <c r="C6" s="9" t="s">
        <v>29</v>
      </c>
      <c r="D6" s="9" t="s">
        <v>30</v>
      </c>
      <c r="E6" s="9" t="s">
        <v>31</v>
      </c>
    </row>
    <row r="7" spans="2:5" x14ac:dyDescent="0.25">
      <c r="B7" s="5" t="s">
        <v>14</v>
      </c>
      <c r="C7" s="4">
        <v>10</v>
      </c>
      <c r="D7" s="4">
        <v>10</v>
      </c>
      <c r="E7" s="6">
        <f t="shared" ref="E7:E67" si="0">+C7*D7</f>
        <v>100</v>
      </c>
    </row>
    <row r="8" spans="2:5" x14ac:dyDescent="0.25">
      <c r="B8" s="5" t="s">
        <v>6</v>
      </c>
      <c r="C8" s="4">
        <v>2.2000000000000002</v>
      </c>
      <c r="D8" s="7">
        <v>59.32</v>
      </c>
      <c r="E8" s="6">
        <f t="shared" si="0"/>
        <v>130.50400000000002</v>
      </c>
    </row>
    <row r="9" spans="2:5" x14ac:dyDescent="0.25">
      <c r="B9" s="5" t="s">
        <v>24</v>
      </c>
      <c r="C9" s="4">
        <v>16</v>
      </c>
      <c r="D9" s="4">
        <v>50</v>
      </c>
      <c r="E9" s="6">
        <f t="shared" si="0"/>
        <v>800</v>
      </c>
    </row>
    <row r="10" spans="2:5" x14ac:dyDescent="0.25">
      <c r="B10" s="5" t="s">
        <v>23</v>
      </c>
      <c r="C10" s="4">
        <v>4</v>
      </c>
      <c r="D10" s="4">
        <v>50</v>
      </c>
      <c r="E10" s="6">
        <f t="shared" si="0"/>
        <v>200</v>
      </c>
    </row>
    <row r="11" spans="2:5" x14ac:dyDescent="0.25">
      <c r="B11" s="5" t="s">
        <v>34</v>
      </c>
      <c r="C11" s="4">
        <v>1</v>
      </c>
      <c r="D11" s="4">
        <v>10.8</v>
      </c>
      <c r="E11" s="6">
        <f t="shared" si="0"/>
        <v>10.8</v>
      </c>
    </row>
    <row r="12" spans="2:5" x14ac:dyDescent="0.25">
      <c r="B12" s="5" t="s">
        <v>4</v>
      </c>
      <c r="C12" s="4">
        <v>2</v>
      </c>
      <c r="D12" s="7">
        <v>85</v>
      </c>
      <c r="E12" s="6">
        <f t="shared" si="0"/>
        <v>170</v>
      </c>
    </row>
    <row r="13" spans="2:5" x14ac:dyDescent="0.25">
      <c r="B13" s="5" t="s">
        <v>22</v>
      </c>
      <c r="C13" s="4">
        <v>1</v>
      </c>
      <c r="D13" s="4">
        <v>405</v>
      </c>
      <c r="E13" s="6">
        <f t="shared" si="0"/>
        <v>405</v>
      </c>
    </row>
    <row r="14" spans="2:5" x14ac:dyDescent="0.25">
      <c r="B14" s="5" t="s">
        <v>13</v>
      </c>
      <c r="C14" s="4">
        <v>1</v>
      </c>
      <c r="D14" s="4">
        <v>450</v>
      </c>
      <c r="E14" s="6">
        <f t="shared" si="0"/>
        <v>450</v>
      </c>
    </row>
    <row r="15" spans="2:5" x14ac:dyDescent="0.25">
      <c r="B15" s="5" t="s">
        <v>45</v>
      </c>
      <c r="C15" s="4">
        <v>0</v>
      </c>
      <c r="D15" s="4">
        <v>40</v>
      </c>
      <c r="E15" s="6">
        <f t="shared" si="0"/>
        <v>0</v>
      </c>
    </row>
    <row r="16" spans="2:5" x14ac:dyDescent="0.25">
      <c r="B16" s="5" t="s">
        <v>68</v>
      </c>
      <c r="C16" s="4">
        <v>3</v>
      </c>
      <c r="D16" s="7">
        <v>315</v>
      </c>
      <c r="E16" s="6">
        <f t="shared" si="0"/>
        <v>945</v>
      </c>
    </row>
    <row r="17" spans="2:5" x14ac:dyDescent="0.25">
      <c r="B17" s="5" t="s">
        <v>73</v>
      </c>
      <c r="C17" s="4">
        <v>0</v>
      </c>
      <c r="D17" s="7">
        <v>367.5</v>
      </c>
      <c r="E17" s="6">
        <f t="shared" si="0"/>
        <v>0</v>
      </c>
    </row>
    <row r="18" spans="2:5" x14ac:dyDescent="0.25">
      <c r="B18" s="5" t="s">
        <v>8</v>
      </c>
      <c r="C18" s="4">
        <v>0.09</v>
      </c>
      <c r="D18" s="4">
        <v>30</v>
      </c>
      <c r="E18" s="6">
        <f t="shared" si="0"/>
        <v>2.6999999999999997</v>
      </c>
    </row>
    <row r="19" spans="2:5" x14ac:dyDescent="0.25">
      <c r="B19" s="5" t="s">
        <v>25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57</v>
      </c>
      <c r="C22" s="4">
        <v>1.3</v>
      </c>
      <c r="D22" s="4">
        <v>10</v>
      </c>
      <c r="E22" s="6">
        <f t="shared" si="0"/>
        <v>13</v>
      </c>
    </row>
    <row r="23" spans="2:5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5" x14ac:dyDescent="0.25">
      <c r="B24" s="5" t="s">
        <v>40</v>
      </c>
      <c r="C24" s="4">
        <v>12</v>
      </c>
      <c r="D24" s="4">
        <v>10</v>
      </c>
      <c r="E24" s="6">
        <f t="shared" si="0"/>
        <v>120</v>
      </c>
    </row>
    <row r="25" spans="2:5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5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5" x14ac:dyDescent="0.25">
      <c r="B27" s="5" t="s">
        <v>59</v>
      </c>
      <c r="C27" s="4">
        <v>2</v>
      </c>
      <c r="D27" s="7">
        <v>75</v>
      </c>
      <c r="E27" s="6">
        <f t="shared" si="0"/>
        <v>150</v>
      </c>
    </row>
    <row r="28" spans="2:5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5" x14ac:dyDescent="0.25">
      <c r="B29" s="5" t="s">
        <v>2</v>
      </c>
      <c r="C29" s="4">
        <v>562</v>
      </c>
      <c r="D29" s="7">
        <v>15</v>
      </c>
      <c r="E29" s="6">
        <f t="shared" si="0"/>
        <v>8430</v>
      </c>
    </row>
    <row r="30" spans="2:5" x14ac:dyDescent="0.25">
      <c r="B30" s="5" t="s">
        <v>60</v>
      </c>
      <c r="C30" s="4">
        <v>0</v>
      </c>
      <c r="D30" s="7">
        <v>50</v>
      </c>
      <c r="E30" s="6">
        <f t="shared" si="0"/>
        <v>0</v>
      </c>
    </row>
    <row r="31" spans="2:5" x14ac:dyDescent="0.25">
      <c r="B31" s="5" t="s">
        <v>61</v>
      </c>
      <c r="C31" s="4">
        <v>148</v>
      </c>
      <c r="D31" s="7">
        <v>4.45</v>
      </c>
      <c r="E31" s="6">
        <f t="shared" si="0"/>
        <v>658.6</v>
      </c>
    </row>
    <row r="32" spans="2:5" x14ac:dyDescent="0.25">
      <c r="B32" s="5" t="s">
        <v>62</v>
      </c>
      <c r="C32" s="4">
        <v>2.15</v>
      </c>
      <c r="D32" s="7">
        <v>295</v>
      </c>
      <c r="E32" s="6">
        <f t="shared" si="0"/>
        <v>634.25</v>
      </c>
    </row>
    <row r="33" spans="2:5" x14ac:dyDescent="0.25">
      <c r="B33" s="5" t="s">
        <v>9</v>
      </c>
      <c r="C33" s="4">
        <v>3.9</v>
      </c>
      <c r="D33" s="7">
        <v>76</v>
      </c>
      <c r="E33" s="6">
        <f t="shared" si="0"/>
        <v>296.39999999999998</v>
      </c>
    </row>
    <row r="34" spans="2:5" x14ac:dyDescent="0.25">
      <c r="B34" s="5" t="s">
        <v>63</v>
      </c>
      <c r="C34" s="4">
        <v>3.9</v>
      </c>
      <c r="D34" s="7">
        <v>570</v>
      </c>
      <c r="E34" s="6">
        <f t="shared" si="0"/>
        <v>2223</v>
      </c>
    </row>
    <row r="35" spans="2:5" x14ac:dyDescent="0.25">
      <c r="B35" s="5" t="s">
        <v>64</v>
      </c>
      <c r="C35" s="4">
        <v>5.9</v>
      </c>
      <c r="D35" s="7">
        <v>300</v>
      </c>
      <c r="E35" s="6">
        <f t="shared" si="0"/>
        <v>1770</v>
      </c>
    </row>
    <row r="36" spans="2:5" x14ac:dyDescent="0.25">
      <c r="B36" s="5" t="s">
        <v>19</v>
      </c>
      <c r="C36" s="4">
        <v>7</v>
      </c>
      <c r="D36" s="7">
        <v>15.41</v>
      </c>
      <c r="E36" s="6">
        <f t="shared" si="0"/>
        <v>107.87</v>
      </c>
    </row>
    <row r="37" spans="2:5" x14ac:dyDescent="0.25">
      <c r="B37" s="5" t="s">
        <v>42</v>
      </c>
      <c r="C37" s="4">
        <v>1</v>
      </c>
      <c r="D37" s="7">
        <v>170</v>
      </c>
      <c r="E37" s="6">
        <f t="shared" si="0"/>
        <v>170</v>
      </c>
    </row>
    <row r="38" spans="2:5" x14ac:dyDescent="0.25">
      <c r="B38" s="5" t="s">
        <v>20</v>
      </c>
      <c r="C38" s="4">
        <v>4</v>
      </c>
      <c r="D38" s="4">
        <v>39.659999999999997</v>
      </c>
      <c r="E38" s="6">
        <f t="shared" si="0"/>
        <v>158.63999999999999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1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35</v>
      </c>
      <c r="C44" s="4">
        <v>2</v>
      </c>
      <c r="D44" s="7">
        <v>30</v>
      </c>
      <c r="E44" s="6">
        <f t="shared" si="0"/>
        <v>60</v>
      </c>
    </row>
    <row r="45" spans="2:5" x14ac:dyDescent="0.25">
      <c r="B45" s="5" t="s">
        <v>36</v>
      </c>
      <c r="C45" s="4">
        <v>2</v>
      </c>
      <c r="D45" s="7">
        <v>10.01</v>
      </c>
      <c r="E45" s="6">
        <f t="shared" si="0"/>
        <v>20.02</v>
      </c>
    </row>
    <row r="46" spans="2:5" x14ac:dyDescent="0.25">
      <c r="B46" s="5" t="s">
        <v>37</v>
      </c>
      <c r="C46" s="4">
        <v>1</v>
      </c>
      <c r="D46" s="4">
        <v>150</v>
      </c>
      <c r="E46" s="6">
        <f t="shared" si="0"/>
        <v>150</v>
      </c>
    </row>
    <row r="47" spans="2:5" x14ac:dyDescent="0.25">
      <c r="B47" s="5" t="s">
        <v>38</v>
      </c>
      <c r="C47" s="4">
        <v>1</v>
      </c>
      <c r="D47" s="4">
        <v>65</v>
      </c>
      <c r="E47" s="6">
        <f t="shared" si="0"/>
        <v>65</v>
      </c>
    </row>
    <row r="48" spans="2:5" x14ac:dyDescent="0.25">
      <c r="B48" s="5" t="s">
        <v>12</v>
      </c>
      <c r="C48" s="4">
        <v>21</v>
      </c>
      <c r="D48" s="4">
        <v>35.9</v>
      </c>
      <c r="E48" s="6">
        <f t="shared" si="0"/>
        <v>753.9</v>
      </c>
    </row>
    <row r="49" spans="2:5" x14ac:dyDescent="0.25">
      <c r="B49" s="5" t="s">
        <v>11</v>
      </c>
      <c r="C49" s="4">
        <v>17</v>
      </c>
      <c r="D49" s="4">
        <v>35.9</v>
      </c>
      <c r="E49" s="6">
        <f t="shared" si="0"/>
        <v>610.29999999999995</v>
      </c>
    </row>
    <row r="50" spans="2:5" x14ac:dyDescent="0.25">
      <c r="B50" s="5" t="s">
        <v>32</v>
      </c>
      <c r="C50" s="4">
        <v>0</v>
      </c>
      <c r="D50" s="4">
        <v>50</v>
      </c>
      <c r="E50" s="6">
        <f t="shared" si="0"/>
        <v>0</v>
      </c>
    </row>
    <row r="51" spans="2:5" x14ac:dyDescent="0.25">
      <c r="B51" s="5" t="s">
        <v>10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39</v>
      </c>
      <c r="C52" s="4">
        <v>2</v>
      </c>
      <c r="D52" s="4">
        <v>1495</v>
      </c>
      <c r="E52" s="6">
        <f t="shared" si="0"/>
        <v>2990</v>
      </c>
    </row>
    <row r="53" spans="2:5" x14ac:dyDescent="0.25">
      <c r="B53" s="5" t="s">
        <v>51</v>
      </c>
      <c r="C53" s="4">
        <v>0.65</v>
      </c>
      <c r="D53" s="4">
        <v>700</v>
      </c>
      <c r="E53" s="6">
        <f t="shared" si="0"/>
        <v>455</v>
      </c>
    </row>
    <row r="54" spans="2:5" x14ac:dyDescent="0.25">
      <c r="B54" s="5" t="s">
        <v>52</v>
      </c>
      <c r="C54" s="4">
        <v>0.3</v>
      </c>
      <c r="D54" s="4">
        <v>750</v>
      </c>
      <c r="E54" s="6">
        <f t="shared" si="0"/>
        <v>225</v>
      </c>
    </row>
    <row r="55" spans="2:5" x14ac:dyDescent="0.25">
      <c r="B55" s="5" t="s">
        <v>53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50</v>
      </c>
      <c r="C56" s="4">
        <v>1</v>
      </c>
      <c r="D56" s="4">
        <v>750</v>
      </c>
      <c r="E56" s="6">
        <f t="shared" si="0"/>
        <v>750</v>
      </c>
    </row>
    <row r="57" spans="2:5" x14ac:dyDescent="0.25">
      <c r="B57" s="5" t="s">
        <v>54</v>
      </c>
      <c r="C57" s="4">
        <v>1.35</v>
      </c>
      <c r="D57" s="4">
        <v>695</v>
      </c>
      <c r="E57" s="6">
        <f t="shared" si="0"/>
        <v>938.25000000000011</v>
      </c>
    </row>
    <row r="58" spans="2:5" x14ac:dyDescent="0.25">
      <c r="B58" s="5" t="s">
        <v>55</v>
      </c>
      <c r="C58" s="4">
        <v>1.1000000000000001</v>
      </c>
      <c r="D58" s="4">
        <v>695</v>
      </c>
      <c r="E58" s="6">
        <f t="shared" si="0"/>
        <v>764.50000000000011</v>
      </c>
    </row>
    <row r="59" spans="2:5" x14ac:dyDescent="0.25">
      <c r="B59" s="5" t="s">
        <v>74</v>
      </c>
      <c r="C59" s="4">
        <v>0.3</v>
      </c>
      <c r="D59" s="4">
        <v>695</v>
      </c>
      <c r="E59" s="6">
        <f t="shared" si="0"/>
        <v>208.5</v>
      </c>
    </row>
    <row r="60" spans="2:5" x14ac:dyDescent="0.25">
      <c r="B60" s="5" t="s">
        <v>75</v>
      </c>
      <c r="C60" s="4">
        <v>2</v>
      </c>
      <c r="D60" s="4">
        <v>695</v>
      </c>
      <c r="E60" s="6">
        <f t="shared" si="0"/>
        <v>1390</v>
      </c>
    </row>
    <row r="61" spans="2:5" x14ac:dyDescent="0.25">
      <c r="B61" s="5" t="s">
        <v>66</v>
      </c>
      <c r="C61" s="4">
        <v>1</v>
      </c>
      <c r="D61" s="4">
        <v>390</v>
      </c>
      <c r="E61" s="6">
        <f t="shared" si="0"/>
        <v>390</v>
      </c>
    </row>
    <row r="62" spans="2:5" x14ac:dyDescent="0.25">
      <c r="B62" s="5" t="s">
        <v>7</v>
      </c>
      <c r="C62" s="4">
        <v>1</v>
      </c>
      <c r="D62" s="4">
        <v>750</v>
      </c>
      <c r="E62" s="6">
        <f t="shared" si="0"/>
        <v>750</v>
      </c>
    </row>
    <row r="63" spans="2:5" x14ac:dyDescent="0.25">
      <c r="B63" s="5" t="s">
        <v>21</v>
      </c>
      <c r="C63" s="4">
        <v>0.05</v>
      </c>
      <c r="D63" s="4">
        <v>120</v>
      </c>
      <c r="E63" s="6">
        <f t="shared" si="0"/>
        <v>6</v>
      </c>
    </row>
    <row r="64" spans="2:5" ht="18.75" x14ac:dyDescent="0.3">
      <c r="B64" s="5" t="s">
        <v>41</v>
      </c>
      <c r="C64" s="4">
        <v>1</v>
      </c>
      <c r="D64" s="4">
        <v>650</v>
      </c>
      <c r="E64" s="6">
        <f t="shared" si="0"/>
        <v>650</v>
      </c>
    </row>
    <row r="65" spans="1:5" x14ac:dyDescent="0.25">
      <c r="B65" s="5" t="s">
        <v>43</v>
      </c>
      <c r="C65" s="4">
        <v>2.1</v>
      </c>
      <c r="D65" s="4">
        <v>255</v>
      </c>
      <c r="E65" s="6">
        <f t="shared" si="0"/>
        <v>535.5</v>
      </c>
    </row>
    <row r="66" spans="1:5" x14ac:dyDescent="0.25">
      <c r="B66" s="5" t="s">
        <v>44</v>
      </c>
      <c r="C66" s="4">
        <v>0</v>
      </c>
      <c r="D66" s="4">
        <v>250</v>
      </c>
      <c r="E66" s="6">
        <f t="shared" si="0"/>
        <v>0</v>
      </c>
    </row>
    <row r="67" spans="1:5" ht="18.75" x14ac:dyDescent="0.3">
      <c r="B67" s="5" t="s">
        <v>56</v>
      </c>
      <c r="C67" s="4">
        <v>1</v>
      </c>
      <c r="D67" s="4">
        <v>2800</v>
      </c>
      <c r="E67" s="6">
        <f t="shared" si="0"/>
        <v>2800</v>
      </c>
    </row>
    <row r="68" spans="1:5" x14ac:dyDescent="0.25">
      <c r="B68" s="8" t="s">
        <v>33</v>
      </c>
      <c r="C68" s="9"/>
      <c r="D68" s="9"/>
      <c r="E68" s="10">
        <f>SUM(E7:E67)</f>
        <v>37577.733999999997</v>
      </c>
    </row>
    <row r="71" spans="1:5" x14ac:dyDescent="0.25">
      <c r="B71" s="13"/>
      <c r="C71" s="13"/>
      <c r="D71" s="13"/>
      <c r="E71" s="13"/>
    </row>
    <row r="72" spans="1:5" ht="15.75" x14ac:dyDescent="0.25">
      <c r="A72" s="11" t="s">
        <v>79</v>
      </c>
      <c r="B72" s="11"/>
      <c r="C72" s="36" t="s">
        <v>67</v>
      </c>
      <c r="D72" s="36"/>
      <c r="E72" s="36"/>
    </row>
    <row r="73" spans="1:5" x14ac:dyDescent="0.25">
      <c r="A73" s="37" t="s">
        <v>80</v>
      </c>
      <c r="B73" s="37"/>
      <c r="C73" s="38" t="s">
        <v>47</v>
      </c>
      <c r="D73" s="38"/>
      <c r="E73" s="38"/>
    </row>
    <row r="74" spans="1:5" x14ac:dyDescent="0.25">
      <c r="A74" s="15"/>
      <c r="B74" s="15"/>
      <c r="C74" s="12"/>
      <c r="D74" s="12"/>
      <c r="E74" s="12"/>
    </row>
    <row r="76" spans="1:5" x14ac:dyDescent="0.25">
      <c r="B76" s="13"/>
    </row>
    <row r="77" spans="1:5" x14ac:dyDescent="0.25">
      <c r="B77" s="14" t="s">
        <v>78</v>
      </c>
    </row>
    <row r="78" spans="1:5" x14ac:dyDescent="0.25">
      <c r="B78" s="12" t="s">
        <v>77</v>
      </c>
    </row>
    <row r="79" spans="1:5" x14ac:dyDescent="0.25">
      <c r="B79" t="s">
        <v>81</v>
      </c>
    </row>
  </sheetData>
  <mergeCells count="5">
    <mergeCell ref="B3:E4"/>
    <mergeCell ref="B5:E5"/>
    <mergeCell ref="C72:E72"/>
    <mergeCell ref="A73:B73"/>
    <mergeCell ref="C73:E73"/>
  </mergeCells>
  <pageMargins left="0.70866141732283472" right="0.9055118110236221" top="0.15748031496062992" bottom="0.35433070866141736" header="0.31496062992125984" footer="0.31496062992125984"/>
  <pageSetup paperSize="9" scale="65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82"/>
  <sheetViews>
    <sheetView topLeftCell="A61" zoomScaleNormal="100" workbookViewId="0">
      <selection activeCell="E14" sqref="E14"/>
    </sheetView>
  </sheetViews>
  <sheetFormatPr baseColWidth="10" defaultRowHeight="15" x14ac:dyDescent="0.25"/>
  <cols>
    <col min="3" max="3" width="41.5703125" customWidth="1"/>
  </cols>
  <sheetData>
    <row r="3" spans="3:6" x14ac:dyDescent="0.25">
      <c r="C3" s="41" t="s">
        <v>76</v>
      </c>
      <c r="D3" s="41"/>
      <c r="E3" s="41"/>
      <c r="F3" s="41"/>
    </row>
    <row r="4" spans="3:6" x14ac:dyDescent="0.25">
      <c r="C4" s="45"/>
      <c r="D4" s="45"/>
      <c r="E4" s="45"/>
      <c r="F4" s="45"/>
    </row>
    <row r="5" spans="3:6" x14ac:dyDescent="0.25">
      <c r="C5" s="34" t="s">
        <v>85</v>
      </c>
      <c r="D5" s="35"/>
      <c r="E5" s="35"/>
      <c r="F5" s="35"/>
    </row>
    <row r="6" spans="3:6" x14ac:dyDescent="0.25">
      <c r="C6" s="9" t="s">
        <v>28</v>
      </c>
      <c r="D6" s="9" t="s">
        <v>29</v>
      </c>
      <c r="E6" s="9" t="s">
        <v>30</v>
      </c>
      <c r="F6" s="9" t="s">
        <v>31</v>
      </c>
    </row>
    <row r="7" spans="3:6" x14ac:dyDescent="0.25">
      <c r="C7" s="5" t="s">
        <v>14</v>
      </c>
      <c r="D7" s="4">
        <v>2</v>
      </c>
      <c r="E7" s="7">
        <v>10</v>
      </c>
      <c r="F7" s="6">
        <f t="shared" ref="F7:F70" si="0">+D7*E7</f>
        <v>20</v>
      </c>
    </row>
    <row r="8" spans="3:6" x14ac:dyDescent="0.25">
      <c r="C8" s="5" t="s">
        <v>6</v>
      </c>
      <c r="D8" s="4">
        <v>2</v>
      </c>
      <c r="E8" s="7">
        <v>59.32</v>
      </c>
      <c r="F8" s="6">
        <f t="shared" si="0"/>
        <v>118.64</v>
      </c>
    </row>
    <row r="9" spans="3:6" x14ac:dyDescent="0.25">
      <c r="C9" s="5" t="s">
        <v>24</v>
      </c>
      <c r="D9" s="4">
        <v>16</v>
      </c>
      <c r="E9" s="7">
        <v>50</v>
      </c>
      <c r="F9" s="6">
        <f t="shared" si="0"/>
        <v>800</v>
      </c>
    </row>
    <row r="10" spans="3:6" x14ac:dyDescent="0.25">
      <c r="C10" s="5" t="s">
        <v>23</v>
      </c>
      <c r="D10" s="4">
        <v>10</v>
      </c>
      <c r="E10" s="7">
        <v>50</v>
      </c>
      <c r="F10" s="6">
        <f t="shared" si="0"/>
        <v>500</v>
      </c>
    </row>
    <row r="11" spans="3:6" x14ac:dyDescent="0.25">
      <c r="C11" s="5" t="s">
        <v>34</v>
      </c>
      <c r="D11" s="4">
        <v>16</v>
      </c>
      <c r="E11" s="7">
        <v>10.83</v>
      </c>
      <c r="F11" s="6">
        <f t="shared" si="0"/>
        <v>173.28</v>
      </c>
    </row>
    <row r="12" spans="3:6" x14ac:dyDescent="0.25">
      <c r="C12" s="5" t="s">
        <v>4</v>
      </c>
      <c r="D12" s="4">
        <v>2</v>
      </c>
      <c r="E12" s="7">
        <v>85</v>
      </c>
      <c r="F12" s="6">
        <f t="shared" si="0"/>
        <v>170</v>
      </c>
    </row>
    <row r="13" spans="3:6" x14ac:dyDescent="0.25">
      <c r="C13" s="5" t="s">
        <v>22</v>
      </c>
      <c r="D13" s="4">
        <v>1</v>
      </c>
      <c r="E13" s="7">
        <v>405</v>
      </c>
      <c r="F13" s="6">
        <f t="shared" si="0"/>
        <v>405</v>
      </c>
    </row>
    <row r="14" spans="3:6" x14ac:dyDescent="0.25">
      <c r="C14" s="5" t="s">
        <v>13</v>
      </c>
      <c r="D14" s="4">
        <v>1</v>
      </c>
      <c r="E14" s="7">
        <v>450</v>
      </c>
      <c r="F14" s="6">
        <f t="shared" si="0"/>
        <v>450</v>
      </c>
    </row>
    <row r="15" spans="3:6" x14ac:dyDescent="0.25">
      <c r="C15" s="5" t="s">
        <v>45</v>
      </c>
      <c r="D15" s="4">
        <v>0</v>
      </c>
      <c r="E15" s="7">
        <v>40</v>
      </c>
      <c r="F15" s="6">
        <f t="shared" si="0"/>
        <v>0</v>
      </c>
    </row>
    <row r="16" spans="3:6" x14ac:dyDescent="0.25">
      <c r="C16" s="5" t="s">
        <v>68</v>
      </c>
      <c r="D16" s="4">
        <v>2</v>
      </c>
      <c r="E16" s="7">
        <v>315</v>
      </c>
      <c r="F16" s="6">
        <f t="shared" si="0"/>
        <v>630</v>
      </c>
    </row>
    <row r="17" spans="3:6" x14ac:dyDescent="0.25">
      <c r="C17" s="5" t="s">
        <v>73</v>
      </c>
      <c r="D17" s="4">
        <v>0</v>
      </c>
      <c r="E17" s="7">
        <v>367.5</v>
      </c>
      <c r="F17" s="6">
        <f t="shared" si="0"/>
        <v>0</v>
      </c>
    </row>
    <row r="18" spans="3:6" x14ac:dyDescent="0.25">
      <c r="C18" s="5" t="s">
        <v>8</v>
      </c>
      <c r="D18" s="4">
        <v>0.2</v>
      </c>
      <c r="E18" s="7">
        <v>30</v>
      </c>
      <c r="F18" s="6">
        <f t="shared" si="0"/>
        <v>6</v>
      </c>
    </row>
    <row r="19" spans="3:6" x14ac:dyDescent="0.25">
      <c r="C19" s="5" t="s">
        <v>25</v>
      </c>
      <c r="D19" s="4">
        <v>2</v>
      </c>
      <c r="E19" s="7">
        <v>85</v>
      </c>
      <c r="F19" s="6">
        <f t="shared" si="0"/>
        <v>170</v>
      </c>
    </row>
    <row r="20" spans="3:6" x14ac:dyDescent="0.25">
      <c r="C20" s="5" t="s">
        <v>18</v>
      </c>
      <c r="D20" s="4">
        <v>2</v>
      </c>
      <c r="E20" s="7">
        <v>160</v>
      </c>
      <c r="F20" s="6">
        <f t="shared" si="0"/>
        <v>320</v>
      </c>
    </row>
    <row r="21" spans="3:6" x14ac:dyDescent="0.25">
      <c r="C21" s="5" t="s">
        <v>17</v>
      </c>
      <c r="D21" s="4">
        <v>2</v>
      </c>
      <c r="E21" s="7">
        <v>50</v>
      </c>
      <c r="F21" s="6">
        <f t="shared" si="0"/>
        <v>100</v>
      </c>
    </row>
    <row r="22" spans="3:6" x14ac:dyDescent="0.25">
      <c r="C22" s="5" t="s">
        <v>57</v>
      </c>
      <c r="D22" s="4">
        <v>2</v>
      </c>
      <c r="E22" s="7">
        <v>10</v>
      </c>
      <c r="F22" s="6">
        <f t="shared" si="0"/>
        <v>20</v>
      </c>
    </row>
    <row r="23" spans="3:6" x14ac:dyDescent="0.25">
      <c r="C23" s="5" t="s">
        <v>58</v>
      </c>
      <c r="D23" s="4">
        <v>1</v>
      </c>
      <c r="E23" s="7">
        <v>55</v>
      </c>
      <c r="F23" s="6">
        <f t="shared" si="0"/>
        <v>55</v>
      </c>
    </row>
    <row r="24" spans="3:6" x14ac:dyDescent="0.25">
      <c r="C24" s="5" t="s">
        <v>40</v>
      </c>
      <c r="D24" s="4">
        <v>12</v>
      </c>
      <c r="E24" s="7">
        <v>10</v>
      </c>
      <c r="F24" s="6">
        <f t="shared" si="0"/>
        <v>120</v>
      </c>
    </row>
    <row r="25" spans="3:6" x14ac:dyDescent="0.25">
      <c r="C25" s="5" t="s">
        <v>3</v>
      </c>
      <c r="D25" s="4">
        <v>15</v>
      </c>
      <c r="E25" s="7">
        <v>20</v>
      </c>
      <c r="F25" s="6">
        <f t="shared" si="0"/>
        <v>300</v>
      </c>
    </row>
    <row r="26" spans="3:6" x14ac:dyDescent="0.25">
      <c r="C26" s="5" t="s">
        <v>5</v>
      </c>
      <c r="D26" s="4">
        <v>4</v>
      </c>
      <c r="E26" s="7">
        <v>50</v>
      </c>
      <c r="F26" s="6">
        <f t="shared" si="0"/>
        <v>200</v>
      </c>
    </row>
    <row r="27" spans="3:6" x14ac:dyDescent="0.25">
      <c r="C27" s="5" t="s">
        <v>59</v>
      </c>
      <c r="D27" s="4">
        <v>1</v>
      </c>
      <c r="E27" s="7">
        <v>75</v>
      </c>
      <c r="F27" s="6">
        <f t="shared" si="0"/>
        <v>75</v>
      </c>
    </row>
    <row r="28" spans="3:6" x14ac:dyDescent="0.25">
      <c r="C28" s="5" t="s">
        <v>0</v>
      </c>
      <c r="D28" s="4">
        <v>1</v>
      </c>
      <c r="E28" s="7">
        <v>95</v>
      </c>
      <c r="F28" s="6">
        <f t="shared" si="0"/>
        <v>95</v>
      </c>
    </row>
    <row r="29" spans="3:6" x14ac:dyDescent="0.25">
      <c r="C29" s="5" t="s">
        <v>2</v>
      </c>
      <c r="D29" s="4">
        <v>559</v>
      </c>
      <c r="E29" s="7">
        <v>15</v>
      </c>
      <c r="F29" s="6">
        <f t="shared" si="0"/>
        <v>8385</v>
      </c>
    </row>
    <row r="30" spans="3:6" x14ac:dyDescent="0.25">
      <c r="C30" s="5" t="s">
        <v>60</v>
      </c>
      <c r="D30" s="4">
        <v>24</v>
      </c>
      <c r="E30" s="7">
        <v>10.25</v>
      </c>
      <c r="F30" s="6">
        <f t="shared" si="0"/>
        <v>246</v>
      </c>
    </row>
    <row r="31" spans="3:6" x14ac:dyDescent="0.25">
      <c r="C31" s="5" t="s">
        <v>61</v>
      </c>
      <c r="D31" s="4">
        <v>302</v>
      </c>
      <c r="E31" s="7">
        <v>4.45</v>
      </c>
      <c r="F31" s="6">
        <f t="shared" si="0"/>
        <v>1343.9</v>
      </c>
    </row>
    <row r="32" spans="3:6" x14ac:dyDescent="0.25">
      <c r="C32" s="5" t="s">
        <v>62</v>
      </c>
      <c r="D32" s="4">
        <v>1.1499999999999999</v>
      </c>
      <c r="E32" s="7">
        <v>295</v>
      </c>
      <c r="F32" s="6">
        <f t="shared" si="0"/>
        <v>339.25</v>
      </c>
    </row>
    <row r="33" spans="3:10" x14ac:dyDescent="0.25">
      <c r="C33" s="5" t="s">
        <v>9</v>
      </c>
      <c r="D33" s="4">
        <v>2.25</v>
      </c>
      <c r="E33" s="7">
        <v>76</v>
      </c>
      <c r="F33" s="6">
        <f t="shared" si="0"/>
        <v>171</v>
      </c>
    </row>
    <row r="34" spans="3:10" ht="15.75" x14ac:dyDescent="0.25">
      <c r="C34" s="5" t="s">
        <v>63</v>
      </c>
      <c r="D34" s="4">
        <v>7.3</v>
      </c>
      <c r="E34" s="7">
        <v>570</v>
      </c>
      <c r="F34" s="6">
        <f t="shared" si="0"/>
        <v>4161</v>
      </c>
      <c r="J34" s="16"/>
    </row>
    <row r="35" spans="3:10" x14ac:dyDescent="0.25">
      <c r="C35" s="5" t="s">
        <v>64</v>
      </c>
      <c r="D35" s="4">
        <v>9.9</v>
      </c>
      <c r="E35" s="7">
        <v>300</v>
      </c>
      <c r="F35" s="6">
        <f t="shared" si="0"/>
        <v>2970</v>
      </c>
    </row>
    <row r="36" spans="3:10" x14ac:dyDescent="0.25">
      <c r="C36" s="5" t="s">
        <v>19</v>
      </c>
      <c r="D36" s="4">
        <v>12</v>
      </c>
      <c r="E36" s="7">
        <v>14.17</v>
      </c>
      <c r="F36" s="6">
        <f t="shared" si="0"/>
        <v>170.04</v>
      </c>
    </row>
    <row r="37" spans="3:10" x14ac:dyDescent="0.25">
      <c r="C37" s="5" t="s">
        <v>42</v>
      </c>
      <c r="D37" s="4">
        <v>1</v>
      </c>
      <c r="E37" s="7">
        <v>170</v>
      </c>
      <c r="F37" s="6">
        <f t="shared" si="0"/>
        <v>170</v>
      </c>
    </row>
    <row r="38" spans="3:10" x14ac:dyDescent="0.25">
      <c r="C38" s="5" t="s">
        <v>20</v>
      </c>
      <c r="D38" s="4">
        <v>10</v>
      </c>
      <c r="E38" s="7">
        <v>39.659999999999997</v>
      </c>
      <c r="F38" s="6">
        <f t="shared" si="0"/>
        <v>396.59999999999997</v>
      </c>
    </row>
    <row r="39" spans="3:10" x14ac:dyDescent="0.25">
      <c r="C39" s="5" t="s">
        <v>84</v>
      </c>
      <c r="D39" s="4">
        <v>2</v>
      </c>
      <c r="E39" s="7">
        <v>29.66</v>
      </c>
      <c r="F39" s="6">
        <f t="shared" si="0"/>
        <v>59.32</v>
      </c>
    </row>
    <row r="40" spans="3:10" x14ac:dyDescent="0.25">
      <c r="C40" s="5" t="s">
        <v>16</v>
      </c>
      <c r="D40" s="4">
        <v>0.5</v>
      </c>
      <c r="E40" s="7">
        <v>1000</v>
      </c>
      <c r="F40" s="6">
        <f t="shared" si="0"/>
        <v>500</v>
      </c>
    </row>
    <row r="41" spans="3:10" x14ac:dyDescent="0.25">
      <c r="C41" s="5" t="s">
        <v>26</v>
      </c>
      <c r="D41" s="4">
        <v>3</v>
      </c>
      <c r="E41" s="7">
        <v>1160</v>
      </c>
      <c r="F41" s="6">
        <v>1160</v>
      </c>
    </row>
    <row r="42" spans="3:10" x14ac:dyDescent="0.25">
      <c r="C42" s="5" t="s">
        <v>1</v>
      </c>
      <c r="D42" s="4">
        <v>1.5</v>
      </c>
      <c r="E42" s="7">
        <v>150</v>
      </c>
      <c r="F42" s="6">
        <f t="shared" si="0"/>
        <v>225</v>
      </c>
    </row>
    <row r="43" spans="3:10" x14ac:dyDescent="0.25">
      <c r="C43" s="5" t="s">
        <v>83</v>
      </c>
      <c r="D43" s="4">
        <v>22</v>
      </c>
      <c r="E43" s="7">
        <v>10</v>
      </c>
      <c r="F43" s="6">
        <f t="shared" si="0"/>
        <v>220</v>
      </c>
    </row>
    <row r="44" spans="3:10" x14ac:dyDescent="0.25">
      <c r="C44" s="5" t="s">
        <v>65</v>
      </c>
      <c r="D44" s="4">
        <v>2</v>
      </c>
      <c r="E44" s="7">
        <v>525</v>
      </c>
      <c r="F44" s="6">
        <f t="shared" si="0"/>
        <v>1050</v>
      </c>
    </row>
    <row r="45" spans="3:10" x14ac:dyDescent="0.25">
      <c r="C45" s="5" t="s">
        <v>15</v>
      </c>
      <c r="D45" s="4">
        <v>8</v>
      </c>
      <c r="E45" s="7">
        <v>50</v>
      </c>
      <c r="F45" s="6">
        <f t="shared" si="0"/>
        <v>400</v>
      </c>
    </row>
    <row r="46" spans="3:10" x14ac:dyDescent="0.25">
      <c r="C46" s="5" t="s">
        <v>35</v>
      </c>
      <c r="D46" s="4">
        <v>2</v>
      </c>
      <c r="E46" s="7">
        <v>30</v>
      </c>
      <c r="F46" s="6">
        <f t="shared" si="0"/>
        <v>60</v>
      </c>
    </row>
    <row r="47" spans="3:10" x14ac:dyDescent="0.25">
      <c r="C47" s="5" t="s">
        <v>36</v>
      </c>
      <c r="D47" s="4">
        <v>2</v>
      </c>
      <c r="E47" s="7">
        <v>10.01</v>
      </c>
      <c r="F47" s="6">
        <f t="shared" si="0"/>
        <v>20.02</v>
      </c>
    </row>
    <row r="48" spans="3:10" x14ac:dyDescent="0.25">
      <c r="C48" s="5" t="s">
        <v>37</v>
      </c>
      <c r="D48" s="4">
        <v>1</v>
      </c>
      <c r="E48" s="7">
        <v>150</v>
      </c>
      <c r="F48" s="6">
        <f t="shared" si="0"/>
        <v>150</v>
      </c>
    </row>
    <row r="49" spans="3:6" x14ac:dyDescent="0.25">
      <c r="C49" s="5" t="s">
        <v>38</v>
      </c>
      <c r="D49" s="4">
        <v>1</v>
      </c>
      <c r="E49" s="7">
        <v>65</v>
      </c>
      <c r="F49" s="6">
        <f t="shared" si="0"/>
        <v>65</v>
      </c>
    </row>
    <row r="50" spans="3:6" x14ac:dyDescent="0.25">
      <c r="C50" s="5" t="s">
        <v>12</v>
      </c>
      <c r="D50" s="4">
        <v>22</v>
      </c>
      <c r="E50" s="7">
        <v>35.9</v>
      </c>
      <c r="F50" s="6">
        <f t="shared" si="0"/>
        <v>789.8</v>
      </c>
    </row>
    <row r="51" spans="3:6" x14ac:dyDescent="0.25">
      <c r="C51" s="5" t="s">
        <v>82</v>
      </c>
      <c r="D51" s="4">
        <v>50</v>
      </c>
      <c r="E51" s="7">
        <v>8.5</v>
      </c>
      <c r="F51" s="6">
        <f t="shared" si="0"/>
        <v>425</v>
      </c>
    </row>
    <row r="52" spans="3:6" x14ac:dyDescent="0.25">
      <c r="C52" s="5" t="s">
        <v>11</v>
      </c>
      <c r="D52" s="4">
        <v>24</v>
      </c>
      <c r="E52" s="7">
        <v>35.9</v>
      </c>
      <c r="F52" s="6">
        <f t="shared" si="0"/>
        <v>861.59999999999991</v>
      </c>
    </row>
    <row r="53" spans="3:6" x14ac:dyDescent="0.25">
      <c r="C53" s="5" t="s">
        <v>32</v>
      </c>
      <c r="D53" s="4">
        <v>0</v>
      </c>
      <c r="E53" s="7">
        <v>50</v>
      </c>
      <c r="F53" s="6">
        <f t="shared" si="0"/>
        <v>0</v>
      </c>
    </row>
    <row r="54" spans="3:6" x14ac:dyDescent="0.25">
      <c r="C54" s="5" t="s">
        <v>10</v>
      </c>
      <c r="D54" s="4">
        <v>0</v>
      </c>
      <c r="E54" s="7">
        <v>50</v>
      </c>
      <c r="F54" s="6">
        <f t="shared" si="0"/>
        <v>0</v>
      </c>
    </row>
    <row r="55" spans="3:6" x14ac:dyDescent="0.25">
      <c r="C55" s="5" t="s">
        <v>39</v>
      </c>
      <c r="D55" s="4">
        <v>2</v>
      </c>
      <c r="E55" s="7">
        <v>1495</v>
      </c>
      <c r="F55" s="6">
        <f t="shared" si="0"/>
        <v>2990</v>
      </c>
    </row>
    <row r="56" spans="3:6" x14ac:dyDescent="0.25">
      <c r="C56" s="5" t="s">
        <v>51</v>
      </c>
      <c r="D56" s="4">
        <v>0.65</v>
      </c>
      <c r="E56" s="7">
        <v>700</v>
      </c>
      <c r="F56" s="6">
        <f t="shared" si="0"/>
        <v>455</v>
      </c>
    </row>
    <row r="57" spans="3:6" x14ac:dyDescent="0.25">
      <c r="C57" s="5" t="s">
        <v>52</v>
      </c>
      <c r="D57" s="4">
        <v>0.3</v>
      </c>
      <c r="E57" s="7">
        <v>750</v>
      </c>
      <c r="F57" s="6">
        <f t="shared" si="0"/>
        <v>225</v>
      </c>
    </row>
    <row r="58" spans="3:6" x14ac:dyDescent="0.25">
      <c r="C58" s="5" t="s">
        <v>53</v>
      </c>
      <c r="D58" s="4">
        <v>0.3</v>
      </c>
      <c r="E58" s="7">
        <v>750</v>
      </c>
      <c r="F58" s="6">
        <f t="shared" si="0"/>
        <v>225</v>
      </c>
    </row>
    <row r="59" spans="3:6" x14ac:dyDescent="0.25">
      <c r="C59" s="5" t="s">
        <v>50</v>
      </c>
      <c r="D59" s="4">
        <v>1</v>
      </c>
      <c r="E59" s="7">
        <v>750</v>
      </c>
      <c r="F59" s="6">
        <f t="shared" si="0"/>
        <v>750</v>
      </c>
    </row>
    <row r="60" spans="3:6" x14ac:dyDescent="0.25">
      <c r="C60" s="5" t="s">
        <v>54</v>
      </c>
      <c r="D60" s="4">
        <v>2.25</v>
      </c>
      <c r="E60" s="7">
        <v>705</v>
      </c>
      <c r="F60" s="6">
        <f t="shared" si="0"/>
        <v>1586.25</v>
      </c>
    </row>
    <row r="61" spans="3:6" x14ac:dyDescent="0.25">
      <c r="C61" s="5" t="s">
        <v>55</v>
      </c>
      <c r="D61" s="4">
        <v>2</v>
      </c>
      <c r="E61" s="7">
        <v>705</v>
      </c>
      <c r="F61" s="6">
        <f t="shared" si="0"/>
        <v>1410</v>
      </c>
    </row>
    <row r="62" spans="3:6" x14ac:dyDescent="0.25">
      <c r="C62" s="5" t="s">
        <v>74</v>
      </c>
      <c r="D62" s="4">
        <v>3.15</v>
      </c>
      <c r="E62" s="7">
        <v>705</v>
      </c>
      <c r="F62" s="6">
        <f t="shared" si="0"/>
        <v>2220.75</v>
      </c>
    </row>
    <row r="63" spans="3:6" x14ac:dyDescent="0.25">
      <c r="C63" s="5" t="s">
        <v>75</v>
      </c>
      <c r="D63" s="4">
        <v>2.5</v>
      </c>
      <c r="E63" s="7">
        <v>705</v>
      </c>
      <c r="F63" s="6">
        <f t="shared" si="0"/>
        <v>1762.5</v>
      </c>
    </row>
    <row r="64" spans="3:6" x14ac:dyDescent="0.25">
      <c r="C64" s="5" t="s">
        <v>66</v>
      </c>
      <c r="D64" s="4">
        <v>1</v>
      </c>
      <c r="E64" s="7">
        <v>390</v>
      </c>
      <c r="F64" s="6">
        <f t="shared" si="0"/>
        <v>390</v>
      </c>
    </row>
    <row r="65" spans="2:6" x14ac:dyDescent="0.25">
      <c r="C65" s="5" t="s">
        <v>7</v>
      </c>
      <c r="D65" s="4">
        <v>1</v>
      </c>
      <c r="E65" s="7">
        <v>750</v>
      </c>
      <c r="F65" s="6">
        <f t="shared" si="0"/>
        <v>750</v>
      </c>
    </row>
    <row r="66" spans="2:6" x14ac:dyDescent="0.25">
      <c r="C66" s="5" t="s">
        <v>21</v>
      </c>
      <c r="D66" s="4">
        <v>0.05</v>
      </c>
      <c r="E66" s="7">
        <v>120</v>
      </c>
      <c r="F66" s="6">
        <f t="shared" si="0"/>
        <v>6</v>
      </c>
    </row>
    <row r="67" spans="2:6" ht="18.75" x14ac:dyDescent="0.3">
      <c r="C67" s="5" t="s">
        <v>41</v>
      </c>
      <c r="D67" s="4">
        <v>1</v>
      </c>
      <c r="E67" s="7">
        <v>650</v>
      </c>
      <c r="F67" s="6">
        <f t="shared" si="0"/>
        <v>650</v>
      </c>
    </row>
    <row r="68" spans="2:6" x14ac:dyDescent="0.25">
      <c r="C68" s="5" t="s">
        <v>43</v>
      </c>
      <c r="D68" s="4">
        <v>1</v>
      </c>
      <c r="E68" s="7">
        <v>255</v>
      </c>
      <c r="F68" s="6">
        <f t="shared" si="0"/>
        <v>255</v>
      </c>
    </row>
    <row r="69" spans="2:6" x14ac:dyDescent="0.25">
      <c r="C69" s="5" t="s">
        <v>44</v>
      </c>
      <c r="D69" s="4">
        <v>0</v>
      </c>
      <c r="E69" s="7">
        <v>250</v>
      </c>
      <c r="F69" s="6">
        <f t="shared" si="0"/>
        <v>0</v>
      </c>
    </row>
    <row r="70" spans="2:6" ht="18.75" x14ac:dyDescent="0.3">
      <c r="C70" s="5" t="s">
        <v>56</v>
      </c>
      <c r="D70" s="4">
        <v>1</v>
      </c>
      <c r="E70" s="7">
        <v>2800</v>
      </c>
      <c r="F70" s="6">
        <f t="shared" si="0"/>
        <v>2800</v>
      </c>
    </row>
    <row r="71" spans="2:6" x14ac:dyDescent="0.25">
      <c r="C71" s="8" t="s">
        <v>33</v>
      </c>
      <c r="D71" s="9"/>
      <c r="E71" s="9"/>
      <c r="F71" s="10">
        <f>SUM(F7:F70)</f>
        <v>45541.95</v>
      </c>
    </row>
    <row r="74" spans="2:6" x14ac:dyDescent="0.25">
      <c r="C74" s="13"/>
      <c r="D74" s="13"/>
      <c r="E74" s="13"/>
      <c r="F74" s="13"/>
    </row>
    <row r="75" spans="2:6" ht="15.75" x14ac:dyDescent="0.25">
      <c r="B75" s="11" t="s">
        <v>79</v>
      </c>
      <c r="C75" s="11"/>
      <c r="D75" s="36" t="s">
        <v>67</v>
      </c>
      <c r="E75" s="36"/>
      <c r="F75" s="36"/>
    </row>
    <row r="76" spans="2:6" x14ac:dyDescent="0.25">
      <c r="B76" s="3" t="s">
        <v>80</v>
      </c>
      <c r="C76" s="17"/>
      <c r="D76" s="38" t="s">
        <v>47</v>
      </c>
      <c r="E76" s="38"/>
      <c r="F76" s="38"/>
    </row>
    <row r="77" spans="2:6" x14ac:dyDescent="0.25">
      <c r="C77" s="15"/>
      <c r="D77" s="12"/>
      <c r="E77" s="12"/>
      <c r="F77" s="12"/>
    </row>
    <row r="79" spans="2:6" x14ac:dyDescent="0.25">
      <c r="C79" s="13"/>
    </row>
    <row r="80" spans="2:6" x14ac:dyDescent="0.25">
      <c r="C80" s="14" t="s">
        <v>78</v>
      </c>
    </row>
    <row r="81" spans="3:3" x14ac:dyDescent="0.25">
      <c r="C81" s="12" t="s">
        <v>77</v>
      </c>
    </row>
    <row r="82" spans="3:3" x14ac:dyDescent="0.25">
      <c r="C82" t="s">
        <v>81</v>
      </c>
    </row>
  </sheetData>
  <mergeCells count="4">
    <mergeCell ref="C3:F4"/>
    <mergeCell ref="C5:F5"/>
    <mergeCell ref="D75:F75"/>
    <mergeCell ref="D76:F76"/>
  </mergeCells>
  <pageMargins left="0.7" right="0.7" top="0.75" bottom="0.75" header="0.3" footer="0.3"/>
  <pageSetup paperSize="9" scale="63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84"/>
  <sheetViews>
    <sheetView topLeftCell="A67" zoomScaleNormal="100" workbookViewId="0">
      <selection activeCell="C78" sqref="C78"/>
    </sheetView>
  </sheetViews>
  <sheetFormatPr baseColWidth="10" defaultRowHeight="15" x14ac:dyDescent="0.25"/>
  <cols>
    <col min="4" max="4" width="39.5703125" customWidth="1"/>
    <col min="7" max="7" width="16.28515625" customWidth="1"/>
  </cols>
  <sheetData>
    <row r="3" spans="4:7" x14ac:dyDescent="0.25">
      <c r="D3" s="41" t="s">
        <v>76</v>
      </c>
      <c r="E3" s="41"/>
      <c r="F3" s="41"/>
      <c r="G3" s="41"/>
    </row>
    <row r="4" spans="4:7" x14ac:dyDescent="0.25">
      <c r="D4" s="45"/>
      <c r="E4" s="45"/>
      <c r="F4" s="45"/>
      <c r="G4" s="45"/>
    </row>
    <row r="5" spans="4:7" x14ac:dyDescent="0.25">
      <c r="D5" s="34" t="s">
        <v>86</v>
      </c>
      <c r="E5" s="35"/>
      <c r="F5" s="35"/>
      <c r="G5" s="35"/>
    </row>
    <row r="6" spans="4:7" x14ac:dyDescent="0.25">
      <c r="D6" s="9" t="s">
        <v>28</v>
      </c>
      <c r="E6" s="9" t="s">
        <v>29</v>
      </c>
      <c r="F6" s="9" t="s">
        <v>30</v>
      </c>
      <c r="G6" s="9" t="s">
        <v>31</v>
      </c>
    </row>
    <row r="7" spans="4:7" x14ac:dyDescent="0.25">
      <c r="D7" s="5" t="s">
        <v>14</v>
      </c>
      <c r="E7" s="4">
        <v>2</v>
      </c>
      <c r="F7" s="7">
        <v>10</v>
      </c>
      <c r="G7" s="6">
        <f t="shared" ref="G7:G72" si="0">+E7*F7</f>
        <v>20</v>
      </c>
    </row>
    <row r="8" spans="4:7" x14ac:dyDescent="0.25">
      <c r="D8" s="5" t="s">
        <v>6</v>
      </c>
      <c r="E8" s="4">
        <v>2</v>
      </c>
      <c r="F8" s="7">
        <v>59.32</v>
      </c>
      <c r="G8" s="6">
        <f t="shared" si="0"/>
        <v>118.64</v>
      </c>
    </row>
    <row r="9" spans="4:7" x14ac:dyDescent="0.25">
      <c r="D9" s="5" t="s">
        <v>24</v>
      </c>
      <c r="E9" s="4">
        <v>14</v>
      </c>
      <c r="F9" s="7">
        <v>50</v>
      </c>
      <c r="G9" s="6">
        <f t="shared" si="0"/>
        <v>700</v>
      </c>
    </row>
    <row r="10" spans="4:7" x14ac:dyDescent="0.25">
      <c r="D10" s="5" t="s">
        <v>23</v>
      </c>
      <c r="E10" s="4">
        <v>10</v>
      </c>
      <c r="F10" s="7">
        <v>50</v>
      </c>
      <c r="G10" s="6">
        <f t="shared" si="0"/>
        <v>500</v>
      </c>
    </row>
    <row r="11" spans="4:7" x14ac:dyDescent="0.25">
      <c r="D11" s="5" t="s">
        <v>34</v>
      </c>
      <c r="E11" s="4">
        <v>28</v>
      </c>
      <c r="F11" s="7">
        <v>10.83</v>
      </c>
      <c r="G11" s="6">
        <f t="shared" si="0"/>
        <v>303.24</v>
      </c>
    </row>
    <row r="12" spans="4:7" x14ac:dyDescent="0.25">
      <c r="D12" s="5" t="s">
        <v>4</v>
      </c>
      <c r="E12" s="4">
        <v>2</v>
      </c>
      <c r="F12" s="7">
        <v>85</v>
      </c>
      <c r="G12" s="6">
        <f t="shared" si="0"/>
        <v>170</v>
      </c>
    </row>
    <row r="13" spans="4:7" x14ac:dyDescent="0.25">
      <c r="D13" s="5" t="s">
        <v>22</v>
      </c>
      <c r="E13" s="4">
        <v>1</v>
      </c>
      <c r="F13" s="7">
        <v>405</v>
      </c>
      <c r="G13" s="6">
        <f t="shared" si="0"/>
        <v>405</v>
      </c>
    </row>
    <row r="14" spans="4:7" x14ac:dyDescent="0.25">
      <c r="D14" s="5" t="s">
        <v>13</v>
      </c>
      <c r="E14" s="4">
        <v>1</v>
      </c>
      <c r="F14" s="7">
        <v>450</v>
      </c>
      <c r="G14" s="6">
        <f t="shared" si="0"/>
        <v>450</v>
      </c>
    </row>
    <row r="15" spans="4:7" x14ac:dyDescent="0.25">
      <c r="D15" s="5" t="s">
        <v>45</v>
      </c>
      <c r="E15" s="4">
        <v>4</v>
      </c>
      <c r="F15" s="7">
        <v>40</v>
      </c>
      <c r="G15" s="6">
        <f t="shared" si="0"/>
        <v>160</v>
      </c>
    </row>
    <row r="16" spans="4:7" x14ac:dyDescent="0.25">
      <c r="D16" s="5" t="s">
        <v>68</v>
      </c>
      <c r="E16" s="4">
        <v>2</v>
      </c>
      <c r="F16" s="7">
        <v>315</v>
      </c>
      <c r="G16" s="6">
        <f t="shared" si="0"/>
        <v>630</v>
      </c>
    </row>
    <row r="17" spans="4:7" x14ac:dyDescent="0.25">
      <c r="D17" s="5" t="s">
        <v>73</v>
      </c>
      <c r="E17" s="4">
        <v>1</v>
      </c>
      <c r="F17" s="7">
        <v>367.5</v>
      </c>
      <c r="G17" s="6">
        <f t="shared" si="0"/>
        <v>367.5</v>
      </c>
    </row>
    <row r="18" spans="4:7" x14ac:dyDescent="0.25">
      <c r="D18" s="5" t="s">
        <v>8</v>
      </c>
      <c r="E18" s="4">
        <v>2.02</v>
      </c>
      <c r="F18" s="7">
        <v>80</v>
      </c>
      <c r="G18" s="6">
        <f t="shared" si="0"/>
        <v>161.6</v>
      </c>
    </row>
    <row r="19" spans="4:7" x14ac:dyDescent="0.25">
      <c r="D19" s="5" t="s">
        <v>87</v>
      </c>
      <c r="E19" s="4">
        <v>1</v>
      </c>
      <c r="F19" s="7">
        <v>60</v>
      </c>
      <c r="G19" s="6">
        <f t="shared" si="0"/>
        <v>60</v>
      </c>
    </row>
    <row r="20" spans="4:7" x14ac:dyDescent="0.25">
      <c r="D20" s="5" t="s">
        <v>25</v>
      </c>
      <c r="E20" s="4">
        <v>2</v>
      </c>
      <c r="F20" s="7">
        <v>85</v>
      </c>
      <c r="G20" s="6">
        <f t="shared" si="0"/>
        <v>170</v>
      </c>
    </row>
    <row r="21" spans="4:7" x14ac:dyDescent="0.25">
      <c r="D21" s="5" t="s">
        <v>18</v>
      </c>
      <c r="E21" s="4">
        <v>2</v>
      </c>
      <c r="F21" s="7">
        <v>160</v>
      </c>
      <c r="G21" s="6">
        <f t="shared" si="0"/>
        <v>320</v>
      </c>
    </row>
    <row r="22" spans="4:7" x14ac:dyDescent="0.25">
      <c r="D22" s="5" t="s">
        <v>17</v>
      </c>
      <c r="E22" s="4">
        <v>2</v>
      </c>
      <c r="F22" s="7">
        <v>50</v>
      </c>
      <c r="G22" s="6">
        <f t="shared" si="0"/>
        <v>100</v>
      </c>
    </row>
    <row r="23" spans="4:7" x14ac:dyDescent="0.25">
      <c r="D23" s="5" t="s">
        <v>57</v>
      </c>
      <c r="E23" s="4">
        <v>1.5</v>
      </c>
      <c r="F23" s="7">
        <v>10</v>
      </c>
      <c r="G23" s="6">
        <f t="shared" si="0"/>
        <v>15</v>
      </c>
    </row>
    <row r="24" spans="4:7" x14ac:dyDescent="0.25">
      <c r="D24" s="5" t="s">
        <v>58</v>
      </c>
      <c r="E24" s="4">
        <v>2.5</v>
      </c>
      <c r="F24" s="7">
        <v>55</v>
      </c>
      <c r="G24" s="6">
        <f t="shared" si="0"/>
        <v>137.5</v>
      </c>
    </row>
    <row r="25" spans="4:7" x14ac:dyDescent="0.25">
      <c r="D25" s="5" t="s">
        <v>89</v>
      </c>
      <c r="E25" s="4">
        <v>12</v>
      </c>
      <c r="F25" s="7">
        <v>10</v>
      </c>
      <c r="G25" s="6">
        <f t="shared" si="0"/>
        <v>120</v>
      </c>
    </row>
    <row r="26" spans="4:7" x14ac:dyDescent="0.25">
      <c r="D26" s="5" t="s">
        <v>90</v>
      </c>
      <c r="E26" s="4">
        <v>12</v>
      </c>
      <c r="F26" s="7">
        <v>20</v>
      </c>
      <c r="G26" s="6">
        <f t="shared" si="0"/>
        <v>240</v>
      </c>
    </row>
    <row r="27" spans="4:7" x14ac:dyDescent="0.25">
      <c r="D27" s="5" t="s">
        <v>5</v>
      </c>
      <c r="E27" s="4">
        <v>1</v>
      </c>
      <c r="F27" s="7">
        <v>50</v>
      </c>
      <c r="G27" s="6">
        <f t="shared" si="0"/>
        <v>50</v>
      </c>
    </row>
    <row r="28" spans="4:7" x14ac:dyDescent="0.25">
      <c r="D28" s="5" t="s">
        <v>59</v>
      </c>
      <c r="E28" s="4">
        <v>6</v>
      </c>
      <c r="F28" s="7">
        <v>75</v>
      </c>
      <c r="G28" s="6">
        <f t="shared" si="0"/>
        <v>450</v>
      </c>
    </row>
    <row r="29" spans="4:7" x14ac:dyDescent="0.25">
      <c r="D29" s="5" t="s">
        <v>0</v>
      </c>
      <c r="E29" s="4">
        <v>1</v>
      </c>
      <c r="F29" s="7">
        <v>95</v>
      </c>
      <c r="G29" s="6">
        <f t="shared" si="0"/>
        <v>95</v>
      </c>
    </row>
    <row r="30" spans="4:7" x14ac:dyDescent="0.25">
      <c r="D30" s="5" t="s">
        <v>2</v>
      </c>
      <c r="E30" s="4">
        <v>559</v>
      </c>
      <c r="F30" s="7">
        <v>15</v>
      </c>
      <c r="G30" s="6">
        <f t="shared" si="0"/>
        <v>8385</v>
      </c>
    </row>
    <row r="31" spans="4:7" x14ac:dyDescent="0.25">
      <c r="D31" s="5" t="s">
        <v>60</v>
      </c>
      <c r="E31" s="4">
        <v>21</v>
      </c>
      <c r="F31" s="7">
        <v>10.25</v>
      </c>
      <c r="G31" s="6">
        <f t="shared" si="0"/>
        <v>215.25</v>
      </c>
    </row>
    <row r="32" spans="4:7" x14ac:dyDescent="0.25">
      <c r="D32" s="5" t="s">
        <v>61</v>
      </c>
      <c r="E32" s="4">
        <v>485</v>
      </c>
      <c r="F32" s="7">
        <v>4.45</v>
      </c>
      <c r="G32" s="6">
        <f t="shared" si="0"/>
        <v>2158.25</v>
      </c>
    </row>
    <row r="33" spans="4:7" x14ac:dyDescent="0.25">
      <c r="D33" s="5" t="s">
        <v>62</v>
      </c>
      <c r="E33" s="4">
        <v>3</v>
      </c>
      <c r="F33" s="7">
        <v>295</v>
      </c>
      <c r="G33" s="6">
        <f t="shared" si="0"/>
        <v>885</v>
      </c>
    </row>
    <row r="34" spans="4:7" x14ac:dyDescent="0.25">
      <c r="D34" s="5" t="s">
        <v>9</v>
      </c>
      <c r="E34" s="4">
        <v>5.25</v>
      </c>
      <c r="F34" s="7">
        <v>76</v>
      </c>
      <c r="G34" s="6">
        <f t="shared" si="0"/>
        <v>399</v>
      </c>
    </row>
    <row r="35" spans="4:7" x14ac:dyDescent="0.25">
      <c r="D35" s="5" t="s">
        <v>63</v>
      </c>
      <c r="E35" s="4">
        <v>6.5</v>
      </c>
      <c r="F35" s="7">
        <v>570</v>
      </c>
      <c r="G35" s="6">
        <f t="shared" si="0"/>
        <v>3705</v>
      </c>
    </row>
    <row r="36" spans="4:7" x14ac:dyDescent="0.25">
      <c r="D36" s="5" t="s">
        <v>64</v>
      </c>
      <c r="E36" s="4">
        <v>25</v>
      </c>
      <c r="F36" s="7">
        <v>300</v>
      </c>
      <c r="G36" s="6">
        <f t="shared" si="0"/>
        <v>7500</v>
      </c>
    </row>
    <row r="37" spans="4:7" x14ac:dyDescent="0.25">
      <c r="D37" s="5" t="s">
        <v>19</v>
      </c>
      <c r="E37" s="4">
        <v>9</v>
      </c>
      <c r="F37" s="7">
        <v>14.17</v>
      </c>
      <c r="G37" s="6">
        <f t="shared" si="0"/>
        <v>127.53</v>
      </c>
    </row>
    <row r="38" spans="4:7" x14ac:dyDescent="0.25">
      <c r="D38" s="5" t="s">
        <v>42</v>
      </c>
      <c r="E38" s="4">
        <v>2</v>
      </c>
      <c r="F38" s="7">
        <v>275</v>
      </c>
      <c r="G38" s="6">
        <f t="shared" si="0"/>
        <v>550</v>
      </c>
    </row>
    <row r="39" spans="4:7" x14ac:dyDescent="0.25">
      <c r="D39" s="5" t="s">
        <v>20</v>
      </c>
      <c r="E39" s="4">
        <v>4</v>
      </c>
      <c r="F39" s="7">
        <v>39.659999999999997</v>
      </c>
      <c r="G39" s="6">
        <f t="shared" si="0"/>
        <v>158.63999999999999</v>
      </c>
    </row>
    <row r="40" spans="4:7" x14ac:dyDescent="0.25">
      <c r="D40" s="5" t="s">
        <v>84</v>
      </c>
      <c r="E40" s="4">
        <v>1</v>
      </c>
      <c r="F40" s="7">
        <v>29.66</v>
      </c>
      <c r="G40" s="6">
        <f t="shared" si="0"/>
        <v>29.66</v>
      </c>
    </row>
    <row r="41" spans="4:7" x14ac:dyDescent="0.25">
      <c r="D41" s="5" t="s">
        <v>16</v>
      </c>
      <c r="E41" s="4">
        <v>0.25</v>
      </c>
      <c r="F41" s="7">
        <v>1000</v>
      </c>
      <c r="G41" s="6">
        <f t="shared" si="0"/>
        <v>250</v>
      </c>
    </row>
    <row r="42" spans="4:7" x14ac:dyDescent="0.25">
      <c r="D42" s="5" t="s">
        <v>26</v>
      </c>
      <c r="E42" s="4">
        <v>1</v>
      </c>
      <c r="F42" s="7">
        <v>1160</v>
      </c>
      <c r="G42" s="6">
        <f t="shared" si="0"/>
        <v>1160</v>
      </c>
    </row>
    <row r="43" spans="4:7" x14ac:dyDescent="0.25">
      <c r="D43" s="5" t="s">
        <v>1</v>
      </c>
      <c r="E43" s="4">
        <v>1.5</v>
      </c>
      <c r="F43" s="7">
        <v>150</v>
      </c>
      <c r="G43" s="6">
        <f t="shared" si="0"/>
        <v>225</v>
      </c>
    </row>
    <row r="44" spans="4:7" x14ac:dyDescent="0.25">
      <c r="D44" s="5" t="s">
        <v>88</v>
      </c>
      <c r="E44" s="4">
        <v>7</v>
      </c>
      <c r="F44" s="7">
        <v>10</v>
      </c>
      <c r="G44" s="6">
        <f t="shared" si="0"/>
        <v>70</v>
      </c>
    </row>
    <row r="45" spans="4:7" x14ac:dyDescent="0.25">
      <c r="D45" s="5" t="s">
        <v>83</v>
      </c>
      <c r="E45" s="4">
        <v>12</v>
      </c>
      <c r="F45" s="7">
        <v>10</v>
      </c>
      <c r="G45" s="6">
        <f t="shared" si="0"/>
        <v>120</v>
      </c>
    </row>
    <row r="46" spans="4:7" x14ac:dyDescent="0.25">
      <c r="D46" s="5" t="s">
        <v>65</v>
      </c>
      <c r="E46" s="4">
        <v>2</v>
      </c>
      <c r="F46" s="7">
        <v>525</v>
      </c>
      <c r="G46" s="6">
        <f t="shared" si="0"/>
        <v>1050</v>
      </c>
    </row>
    <row r="47" spans="4:7" x14ac:dyDescent="0.25">
      <c r="D47" s="5" t="s">
        <v>15</v>
      </c>
      <c r="E47" s="4">
        <v>8</v>
      </c>
      <c r="F47" s="7">
        <v>50</v>
      </c>
      <c r="G47" s="6">
        <f t="shared" si="0"/>
        <v>400</v>
      </c>
    </row>
    <row r="48" spans="4:7" x14ac:dyDescent="0.25">
      <c r="D48" s="5" t="s">
        <v>35</v>
      </c>
      <c r="E48" s="4">
        <v>1</v>
      </c>
      <c r="F48" s="7">
        <v>30</v>
      </c>
      <c r="G48" s="6">
        <f t="shared" si="0"/>
        <v>30</v>
      </c>
    </row>
    <row r="49" spans="4:7" x14ac:dyDescent="0.25">
      <c r="D49" s="5" t="s">
        <v>36</v>
      </c>
      <c r="E49" s="4">
        <v>2</v>
      </c>
      <c r="F49" s="7">
        <v>10.01</v>
      </c>
      <c r="G49" s="6">
        <f t="shared" si="0"/>
        <v>20.02</v>
      </c>
    </row>
    <row r="50" spans="4:7" x14ac:dyDescent="0.25">
      <c r="D50" s="5" t="s">
        <v>37</v>
      </c>
      <c r="E50" s="4">
        <v>1</v>
      </c>
      <c r="F50" s="7">
        <v>150</v>
      </c>
      <c r="G50" s="6">
        <f t="shared" si="0"/>
        <v>150</v>
      </c>
    </row>
    <row r="51" spans="4:7" x14ac:dyDescent="0.25">
      <c r="D51" s="5" t="s">
        <v>38</v>
      </c>
      <c r="E51" s="4">
        <v>1</v>
      </c>
      <c r="F51" s="7">
        <v>65</v>
      </c>
      <c r="G51" s="6">
        <f t="shared" si="0"/>
        <v>65</v>
      </c>
    </row>
    <row r="52" spans="4:7" x14ac:dyDescent="0.25">
      <c r="D52" s="5" t="s">
        <v>12</v>
      </c>
      <c r="E52" s="4">
        <v>19</v>
      </c>
      <c r="F52" s="7">
        <v>35.9</v>
      </c>
      <c r="G52" s="6">
        <f t="shared" si="0"/>
        <v>682.1</v>
      </c>
    </row>
    <row r="53" spans="4:7" x14ac:dyDescent="0.25">
      <c r="D53" s="5" t="s">
        <v>82</v>
      </c>
      <c r="E53" s="4">
        <v>20</v>
      </c>
      <c r="F53" s="7">
        <v>8.5</v>
      </c>
      <c r="G53" s="6">
        <f t="shared" si="0"/>
        <v>170</v>
      </c>
    </row>
    <row r="54" spans="4:7" x14ac:dyDescent="0.25">
      <c r="D54" s="5" t="s">
        <v>11</v>
      </c>
      <c r="E54" s="4">
        <v>22</v>
      </c>
      <c r="F54" s="7">
        <v>35.9</v>
      </c>
      <c r="G54" s="6">
        <f t="shared" si="0"/>
        <v>789.8</v>
      </c>
    </row>
    <row r="55" spans="4:7" x14ac:dyDescent="0.25">
      <c r="D55" s="5" t="s">
        <v>32</v>
      </c>
      <c r="E55" s="4">
        <v>0</v>
      </c>
      <c r="F55" s="7">
        <v>50</v>
      </c>
      <c r="G55" s="6">
        <f t="shared" si="0"/>
        <v>0</v>
      </c>
    </row>
    <row r="56" spans="4:7" x14ac:dyDescent="0.25">
      <c r="D56" s="5" t="s">
        <v>10</v>
      </c>
      <c r="E56" s="4">
        <v>0</v>
      </c>
      <c r="F56" s="7">
        <v>50</v>
      </c>
      <c r="G56" s="6">
        <f t="shared" si="0"/>
        <v>0</v>
      </c>
    </row>
    <row r="57" spans="4:7" x14ac:dyDescent="0.25">
      <c r="D57" s="5" t="s">
        <v>39</v>
      </c>
      <c r="E57" s="4">
        <v>2</v>
      </c>
      <c r="F57" s="7">
        <v>1495</v>
      </c>
      <c r="G57" s="6">
        <f t="shared" si="0"/>
        <v>2990</v>
      </c>
    </row>
    <row r="58" spans="4:7" x14ac:dyDescent="0.25">
      <c r="D58" s="5" t="s">
        <v>51</v>
      </c>
      <c r="E58" s="4">
        <v>0.65</v>
      </c>
      <c r="F58" s="7">
        <v>700</v>
      </c>
      <c r="G58" s="6">
        <f t="shared" si="0"/>
        <v>455</v>
      </c>
    </row>
    <row r="59" spans="4:7" x14ac:dyDescent="0.25">
      <c r="D59" s="5" t="s">
        <v>52</v>
      </c>
      <c r="E59" s="4">
        <v>0.3</v>
      </c>
      <c r="F59" s="7">
        <v>750</v>
      </c>
      <c r="G59" s="6">
        <f t="shared" si="0"/>
        <v>225</v>
      </c>
    </row>
    <row r="60" spans="4:7" x14ac:dyDescent="0.25">
      <c r="D60" s="5" t="s">
        <v>53</v>
      </c>
      <c r="E60" s="4">
        <v>0.3</v>
      </c>
      <c r="F60" s="7">
        <v>750</v>
      </c>
      <c r="G60" s="6">
        <f t="shared" si="0"/>
        <v>225</v>
      </c>
    </row>
    <row r="61" spans="4:7" x14ac:dyDescent="0.25">
      <c r="D61" s="5" t="s">
        <v>50</v>
      </c>
      <c r="E61" s="4">
        <v>1</v>
      </c>
      <c r="F61" s="7">
        <v>750</v>
      </c>
      <c r="G61" s="6">
        <f t="shared" si="0"/>
        <v>750</v>
      </c>
    </row>
    <row r="62" spans="4:7" x14ac:dyDescent="0.25">
      <c r="D62" s="5" t="s">
        <v>54</v>
      </c>
      <c r="E62" s="4">
        <v>5.6</v>
      </c>
      <c r="F62" s="7">
        <v>705</v>
      </c>
      <c r="G62" s="6">
        <f t="shared" si="0"/>
        <v>3947.9999999999995</v>
      </c>
    </row>
    <row r="63" spans="4:7" x14ac:dyDescent="0.25">
      <c r="D63" s="5" t="s">
        <v>55</v>
      </c>
      <c r="E63" s="4">
        <v>3</v>
      </c>
      <c r="F63" s="7">
        <v>705</v>
      </c>
      <c r="G63" s="6">
        <f t="shared" si="0"/>
        <v>2115</v>
      </c>
    </row>
    <row r="64" spans="4:7" x14ac:dyDescent="0.25">
      <c r="D64" s="5" t="s">
        <v>74</v>
      </c>
      <c r="E64" s="4">
        <v>5.4</v>
      </c>
      <c r="F64" s="7">
        <v>705</v>
      </c>
      <c r="G64" s="6">
        <f t="shared" si="0"/>
        <v>3807.0000000000005</v>
      </c>
    </row>
    <row r="65" spans="3:7" x14ac:dyDescent="0.25">
      <c r="D65" s="5" t="s">
        <v>75</v>
      </c>
      <c r="E65" s="4">
        <v>3</v>
      </c>
      <c r="F65" s="7">
        <v>705</v>
      </c>
      <c r="G65" s="6">
        <f t="shared" si="0"/>
        <v>2115</v>
      </c>
    </row>
    <row r="66" spans="3:7" x14ac:dyDescent="0.25">
      <c r="D66" s="5" t="s">
        <v>66</v>
      </c>
      <c r="E66" s="4">
        <v>1</v>
      </c>
      <c r="F66" s="7">
        <v>390</v>
      </c>
      <c r="G66" s="6">
        <f t="shared" si="0"/>
        <v>390</v>
      </c>
    </row>
    <row r="67" spans="3:7" x14ac:dyDescent="0.25">
      <c r="D67" s="5" t="s">
        <v>7</v>
      </c>
      <c r="E67" s="4">
        <v>1</v>
      </c>
      <c r="F67" s="7">
        <v>750</v>
      </c>
      <c r="G67" s="6">
        <f t="shared" si="0"/>
        <v>750</v>
      </c>
    </row>
    <row r="68" spans="3:7" x14ac:dyDescent="0.25">
      <c r="D68" s="5" t="s">
        <v>21</v>
      </c>
      <c r="E68" s="4">
        <v>0.05</v>
      </c>
      <c r="F68" s="7">
        <v>120</v>
      </c>
      <c r="G68" s="6">
        <f t="shared" si="0"/>
        <v>6</v>
      </c>
    </row>
    <row r="69" spans="3:7" ht="18.75" x14ac:dyDescent="0.3">
      <c r="D69" s="5" t="s">
        <v>41</v>
      </c>
      <c r="E69" s="4">
        <v>1</v>
      </c>
      <c r="F69" s="7">
        <v>650</v>
      </c>
      <c r="G69" s="6">
        <f t="shared" si="0"/>
        <v>650</v>
      </c>
    </row>
    <row r="70" spans="3:7" x14ac:dyDescent="0.25">
      <c r="D70" s="5" t="s">
        <v>43</v>
      </c>
      <c r="E70" s="4">
        <v>1</v>
      </c>
      <c r="F70" s="7">
        <v>275</v>
      </c>
      <c r="G70" s="6">
        <f t="shared" si="0"/>
        <v>275</v>
      </c>
    </row>
    <row r="71" spans="3:7" x14ac:dyDescent="0.25">
      <c r="D71" s="5" t="s">
        <v>44</v>
      </c>
      <c r="E71" s="4">
        <v>0</v>
      </c>
      <c r="F71" s="7">
        <v>250</v>
      </c>
      <c r="G71" s="6">
        <f t="shared" si="0"/>
        <v>0</v>
      </c>
    </row>
    <row r="72" spans="3:7" ht="18.75" x14ac:dyDescent="0.3">
      <c r="D72" s="5" t="s">
        <v>56</v>
      </c>
      <c r="E72" s="4">
        <v>1</v>
      </c>
      <c r="F72" s="7">
        <v>2800</v>
      </c>
      <c r="G72" s="6">
        <f t="shared" si="0"/>
        <v>2800</v>
      </c>
    </row>
    <row r="73" spans="3:7" x14ac:dyDescent="0.25">
      <c r="D73" s="8" t="s">
        <v>33</v>
      </c>
      <c r="E73" s="9"/>
      <c r="F73" s="9"/>
      <c r="G73" s="10">
        <f>SUM(G7:G72)</f>
        <v>56539.729999999996</v>
      </c>
    </row>
    <row r="76" spans="3:7" x14ac:dyDescent="0.25">
      <c r="D76" s="13"/>
      <c r="E76" s="13"/>
      <c r="F76" s="13"/>
      <c r="G76" s="13"/>
    </row>
    <row r="77" spans="3:7" ht="15.75" x14ac:dyDescent="0.25">
      <c r="C77" s="11" t="s">
        <v>79</v>
      </c>
      <c r="D77" s="11"/>
      <c r="E77" s="36" t="s">
        <v>67</v>
      </c>
      <c r="F77" s="36"/>
      <c r="G77" s="36"/>
    </row>
    <row r="78" spans="3:7" x14ac:dyDescent="0.25">
      <c r="C78" s="3" t="s">
        <v>80</v>
      </c>
      <c r="D78" s="17"/>
      <c r="E78" s="38" t="s">
        <v>47</v>
      </c>
      <c r="F78" s="38"/>
      <c r="G78" s="38"/>
    </row>
    <row r="79" spans="3:7" x14ac:dyDescent="0.25">
      <c r="D79" s="15"/>
      <c r="E79" s="12"/>
      <c r="F79" s="12"/>
      <c r="G79" s="12"/>
    </row>
    <row r="81" spans="4:4" x14ac:dyDescent="0.25">
      <c r="D81" s="13"/>
    </row>
    <row r="82" spans="4:4" x14ac:dyDescent="0.25">
      <c r="D82" s="14" t="s">
        <v>78</v>
      </c>
    </row>
    <row r="83" spans="4:4" x14ac:dyDescent="0.25">
      <c r="D83" s="12" t="s">
        <v>77</v>
      </c>
    </row>
    <row r="84" spans="4:4" x14ac:dyDescent="0.25">
      <c r="D84" t="s">
        <v>81</v>
      </c>
    </row>
  </sheetData>
  <mergeCells count="4">
    <mergeCell ref="D3:G4"/>
    <mergeCell ref="D5:G5"/>
    <mergeCell ref="E77:G77"/>
    <mergeCell ref="E78:G78"/>
  </mergeCells>
  <pageMargins left="0.7" right="0.7" top="0.75" bottom="0.75" header="0.3" footer="0.3"/>
  <pageSetup paperSize="9" scale="68" orientation="portrait" horizontalDpi="0" verticalDpi="0" r:id="rId1"/>
  <rowBreaks count="1" manualBreakCount="1">
    <brk id="74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4"/>
  <sheetViews>
    <sheetView zoomScaleNormal="100" workbookViewId="0">
      <selection activeCell="A2" sqref="A2:D73"/>
    </sheetView>
  </sheetViews>
  <sheetFormatPr baseColWidth="10" defaultRowHeight="15" x14ac:dyDescent="0.25"/>
  <cols>
    <col min="1" max="1" width="46.140625" customWidth="1"/>
    <col min="2" max="2" width="18.5703125" customWidth="1"/>
  </cols>
  <sheetData>
    <row r="2" spans="1:4" x14ac:dyDescent="0.25">
      <c r="A2" s="41" t="s">
        <v>76</v>
      </c>
      <c r="B2" s="41"/>
      <c r="C2" s="41"/>
      <c r="D2" s="41"/>
    </row>
    <row r="3" spans="1:4" x14ac:dyDescent="0.25">
      <c r="A3" s="45"/>
      <c r="B3" s="45"/>
      <c r="C3" s="45"/>
      <c r="D3" s="45"/>
    </row>
    <row r="4" spans="1:4" x14ac:dyDescent="0.25">
      <c r="A4" s="34" t="s">
        <v>93</v>
      </c>
      <c r="B4" s="35"/>
      <c r="C4" s="35"/>
      <c r="D4" s="35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16</v>
      </c>
      <c r="C8" s="7">
        <v>50</v>
      </c>
      <c r="D8" s="6">
        <f t="shared" si="0"/>
        <v>800</v>
      </c>
    </row>
    <row r="9" spans="1:4" x14ac:dyDescent="0.25">
      <c r="A9" s="5" t="s">
        <v>23</v>
      </c>
      <c r="B9" s="4">
        <v>10</v>
      </c>
      <c r="C9" s="7">
        <v>50</v>
      </c>
      <c r="D9" s="6">
        <f t="shared" si="0"/>
        <v>500</v>
      </c>
    </row>
    <row r="10" spans="1:4" x14ac:dyDescent="0.25">
      <c r="A10" s="5" t="s">
        <v>34</v>
      </c>
      <c r="B10" s="4">
        <v>31</v>
      </c>
      <c r="C10" s="7">
        <v>10.83</v>
      </c>
      <c r="D10" s="6">
        <f t="shared" si="0"/>
        <v>335.73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3</v>
      </c>
      <c r="C27" s="7">
        <v>75</v>
      </c>
      <c r="D27" s="6">
        <f t="shared" si="0"/>
        <v>225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553</v>
      </c>
      <c r="C29" s="7">
        <v>15</v>
      </c>
      <c r="D29" s="6">
        <f t="shared" si="0"/>
        <v>8295</v>
      </c>
    </row>
    <row r="30" spans="1:4" x14ac:dyDescent="0.25">
      <c r="A30" s="5" t="s">
        <v>60</v>
      </c>
      <c r="B30" s="4">
        <v>10</v>
      </c>
      <c r="C30" s="7">
        <v>10.25</v>
      </c>
      <c r="D30" s="6">
        <f t="shared" si="0"/>
        <v>102.5</v>
      </c>
    </row>
    <row r="31" spans="1:4" x14ac:dyDescent="0.25">
      <c r="A31" s="5" t="s">
        <v>61</v>
      </c>
      <c r="B31" s="4">
        <v>480</v>
      </c>
      <c r="C31" s="7">
        <v>4.45</v>
      </c>
      <c r="D31" s="6">
        <f t="shared" si="0"/>
        <v>2136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10.9</v>
      </c>
      <c r="C34" s="7">
        <v>570</v>
      </c>
      <c r="D34" s="6">
        <f t="shared" si="0"/>
        <v>6213</v>
      </c>
    </row>
    <row r="35" spans="1:4" x14ac:dyDescent="0.25">
      <c r="A35" s="5" t="s">
        <v>64</v>
      </c>
      <c r="B35" s="4">
        <v>11.5</v>
      </c>
      <c r="C35" s="7">
        <v>300</v>
      </c>
      <c r="D35" s="6">
        <f t="shared" si="0"/>
        <v>3450</v>
      </c>
    </row>
    <row r="36" spans="1:4" x14ac:dyDescent="0.25">
      <c r="A36" s="5" t="s">
        <v>19</v>
      </c>
      <c r="B36" s="4">
        <v>14</v>
      </c>
      <c r="C36" s="7">
        <v>14.17</v>
      </c>
      <c r="D36" s="6">
        <f t="shared" si="0"/>
        <v>198.38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6</v>
      </c>
      <c r="C38" s="7">
        <v>39.659999999999997</v>
      </c>
      <c r="D38" s="6">
        <f t="shared" si="0"/>
        <v>237.95999999999998</v>
      </c>
    </row>
    <row r="39" spans="1:4" x14ac:dyDescent="0.25">
      <c r="A39" s="5" t="s">
        <v>84</v>
      </c>
      <c r="B39" s="4">
        <v>1</v>
      </c>
      <c r="C39" s="7">
        <v>29.66</v>
      </c>
      <c r="D39" s="6">
        <f t="shared" si="0"/>
        <v>29.66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3</v>
      </c>
      <c r="C41" s="7">
        <v>1160</v>
      </c>
      <c r="D41" s="6">
        <f t="shared" si="0"/>
        <v>3480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7</v>
      </c>
      <c r="C44" s="7">
        <v>10</v>
      </c>
      <c r="D44" s="6">
        <f t="shared" si="0"/>
        <v>70</v>
      </c>
    </row>
    <row r="45" spans="1:4" x14ac:dyDescent="0.25">
      <c r="A45" s="5" t="s">
        <v>83</v>
      </c>
      <c r="B45" s="4">
        <v>11</v>
      </c>
      <c r="C45" s="7">
        <v>10</v>
      </c>
      <c r="D45" s="6">
        <f t="shared" si="0"/>
        <v>110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18</v>
      </c>
      <c r="C52" s="7">
        <v>35.9</v>
      </c>
      <c r="D52" s="6">
        <f t="shared" si="0"/>
        <v>646.19999999999993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19</v>
      </c>
      <c r="C54" s="7">
        <v>35.9</v>
      </c>
      <c r="D54" s="6">
        <f t="shared" si="0"/>
        <v>682.1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3</v>
      </c>
      <c r="C63" s="7">
        <v>705</v>
      </c>
      <c r="D63" s="6">
        <f t="shared" si="0"/>
        <v>2115</v>
      </c>
    </row>
    <row r="64" spans="1:4" x14ac:dyDescent="0.25">
      <c r="A64" s="5" t="s">
        <v>74</v>
      </c>
      <c r="B64" s="4">
        <v>6.1</v>
      </c>
      <c r="C64" s="7">
        <v>705</v>
      </c>
      <c r="D64" s="6">
        <f t="shared" si="0"/>
        <v>4300.5</v>
      </c>
    </row>
    <row r="65" spans="1:4" x14ac:dyDescent="0.25">
      <c r="A65" s="5" t="s">
        <v>75</v>
      </c>
      <c r="B65" s="4">
        <v>3.05</v>
      </c>
      <c r="C65" s="7">
        <v>705</v>
      </c>
      <c r="D65" s="6">
        <f t="shared" si="0"/>
        <v>2150.25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55892.03</v>
      </c>
    </row>
    <row r="76" spans="1:4" x14ac:dyDescent="0.25">
      <c r="A76" s="13"/>
      <c r="B76" s="13"/>
      <c r="C76" s="13"/>
      <c r="D76" s="13"/>
    </row>
    <row r="77" spans="1:4" ht="15.75" x14ac:dyDescent="0.25">
      <c r="A77" s="11" t="s">
        <v>91</v>
      </c>
      <c r="B77" s="36" t="s">
        <v>67</v>
      </c>
      <c r="C77" s="36"/>
      <c r="D77" s="36"/>
    </row>
    <row r="78" spans="1:4" x14ac:dyDescent="0.25">
      <c r="A78" s="15" t="s">
        <v>92</v>
      </c>
      <c r="B78" s="38" t="s">
        <v>47</v>
      </c>
      <c r="C78" s="38"/>
      <c r="D78" s="38"/>
    </row>
    <row r="79" spans="1:4" x14ac:dyDescent="0.25">
      <c r="A79" s="15"/>
      <c r="B79" s="12"/>
      <c r="C79" s="12"/>
      <c r="D79" s="12"/>
    </row>
    <row r="81" spans="1:1" x14ac:dyDescent="0.25">
      <c r="A81" s="13"/>
    </row>
    <row r="82" spans="1:1" x14ac:dyDescent="0.25">
      <c r="A82" s="14" t="s">
        <v>78</v>
      </c>
    </row>
    <row r="83" spans="1:1" x14ac:dyDescent="0.25">
      <c r="A83" s="12" t="s">
        <v>77</v>
      </c>
    </row>
    <row r="84" spans="1:1" x14ac:dyDescent="0.25">
      <c r="A84" t="s">
        <v>81</v>
      </c>
    </row>
  </sheetData>
  <mergeCells count="4">
    <mergeCell ref="A2:D3"/>
    <mergeCell ref="A4:D4"/>
    <mergeCell ref="B77:D77"/>
    <mergeCell ref="B78:D78"/>
  </mergeCells>
  <pageMargins left="0.9055118110236221" right="0.39370078740157483" top="0.15748031496062992" bottom="0.15748031496062992" header="0.31496062992125984" footer="0.31496062992125984"/>
  <pageSetup paperSize="9" scale="67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3"/>
  <sheetViews>
    <sheetView workbookViewId="0">
      <selection activeCell="A6" sqref="A6:C72"/>
    </sheetView>
  </sheetViews>
  <sheetFormatPr baseColWidth="10" defaultRowHeight="15" x14ac:dyDescent="0.25"/>
  <cols>
    <col min="1" max="1" width="45" customWidth="1"/>
    <col min="2" max="2" width="36.5703125" customWidth="1"/>
    <col min="3" max="3" width="15.42578125" customWidth="1"/>
    <col min="4" max="4" width="14.140625" customWidth="1"/>
  </cols>
  <sheetData>
    <row r="2" spans="1:4" x14ac:dyDescent="0.25">
      <c r="A2" s="41" t="s">
        <v>76</v>
      </c>
      <c r="B2" s="41"/>
      <c r="C2" s="41"/>
      <c r="D2" s="41"/>
    </row>
    <row r="3" spans="1:4" x14ac:dyDescent="0.25">
      <c r="A3" s="45"/>
      <c r="B3" s="45"/>
      <c r="C3" s="45"/>
      <c r="D3" s="45"/>
    </row>
    <row r="4" spans="1:4" x14ac:dyDescent="0.25">
      <c r="A4" s="34" t="s">
        <v>95</v>
      </c>
      <c r="B4" s="35"/>
      <c r="C4" s="35"/>
      <c r="D4" s="35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12</v>
      </c>
      <c r="C8" s="7">
        <v>50</v>
      </c>
      <c r="D8" s="6">
        <f t="shared" si="0"/>
        <v>600</v>
      </c>
    </row>
    <row r="9" spans="1:4" x14ac:dyDescent="0.25">
      <c r="A9" s="5" t="s">
        <v>23</v>
      </c>
      <c r="B9" s="4">
        <v>0</v>
      </c>
      <c r="C9" s="7">
        <v>50</v>
      </c>
      <c r="D9" s="6">
        <f t="shared" si="0"/>
        <v>0</v>
      </c>
    </row>
    <row r="10" spans="1:4" x14ac:dyDescent="0.25">
      <c r="A10" s="5" t="s">
        <v>34</v>
      </c>
      <c r="B10" s="4">
        <v>29</v>
      </c>
      <c r="C10" s="7">
        <v>10.83</v>
      </c>
      <c r="D10" s="6">
        <f t="shared" si="0"/>
        <v>314.07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2</v>
      </c>
      <c r="C27" s="7">
        <v>75</v>
      </c>
      <c r="D27" s="6">
        <f t="shared" si="0"/>
        <v>150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550</v>
      </c>
      <c r="C29" s="7">
        <v>15</v>
      </c>
      <c r="D29" s="6">
        <f t="shared" si="0"/>
        <v>8250</v>
      </c>
    </row>
    <row r="30" spans="1:4" x14ac:dyDescent="0.25">
      <c r="A30" s="5" t="s">
        <v>60</v>
      </c>
      <c r="B30" s="4">
        <v>9</v>
      </c>
      <c r="C30" s="7">
        <v>10.25</v>
      </c>
      <c r="D30" s="6">
        <f t="shared" si="0"/>
        <v>92.25</v>
      </c>
    </row>
    <row r="31" spans="1:4" x14ac:dyDescent="0.25">
      <c r="A31" s="5" t="s">
        <v>61</v>
      </c>
      <c r="B31" s="4">
        <v>450</v>
      </c>
      <c r="C31" s="7">
        <v>4.45</v>
      </c>
      <c r="D31" s="6">
        <f t="shared" si="0"/>
        <v>2002.5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</v>
      </c>
      <c r="C34" s="7">
        <v>570</v>
      </c>
      <c r="D34" s="6">
        <f t="shared" si="0"/>
        <v>5700</v>
      </c>
    </row>
    <row r="35" spans="1:4" x14ac:dyDescent="0.25">
      <c r="A35" s="5" t="s">
        <v>64</v>
      </c>
      <c r="B35" s="4">
        <v>33.25</v>
      </c>
      <c r="C35" s="7">
        <v>300</v>
      </c>
      <c r="D35" s="6">
        <f t="shared" si="0"/>
        <v>9975</v>
      </c>
    </row>
    <row r="36" spans="1:4" x14ac:dyDescent="0.25">
      <c r="A36" s="5" t="s">
        <v>19</v>
      </c>
      <c r="B36" s="4">
        <v>12</v>
      </c>
      <c r="C36" s="7">
        <v>14.17</v>
      </c>
      <c r="D36" s="6">
        <f t="shared" si="0"/>
        <v>170.04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4</v>
      </c>
      <c r="C38" s="7">
        <v>39.659999999999997</v>
      </c>
      <c r="D38" s="6">
        <f t="shared" si="0"/>
        <v>158.63999999999999</v>
      </c>
    </row>
    <row r="39" spans="1:4" x14ac:dyDescent="0.25">
      <c r="A39" s="5" t="s">
        <v>84</v>
      </c>
      <c r="B39" s="4">
        <v>2</v>
      </c>
      <c r="C39" s="7">
        <v>29.66</v>
      </c>
      <c r="D39" s="6">
        <f t="shared" si="0"/>
        <v>59.32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2</v>
      </c>
      <c r="C41" s="7">
        <v>1160</v>
      </c>
      <c r="D41" s="6">
        <f t="shared" si="0"/>
        <v>2320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6</v>
      </c>
      <c r="C44" s="7">
        <v>10</v>
      </c>
      <c r="D44" s="6">
        <f t="shared" si="0"/>
        <v>60</v>
      </c>
    </row>
    <row r="45" spans="1:4" x14ac:dyDescent="0.25">
      <c r="A45" s="5" t="s">
        <v>83</v>
      </c>
      <c r="B45" s="4">
        <v>10</v>
      </c>
      <c r="C45" s="7">
        <v>10</v>
      </c>
      <c r="D45" s="6">
        <f t="shared" si="0"/>
        <v>100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17</v>
      </c>
      <c r="C52" s="7">
        <v>35.9</v>
      </c>
      <c r="D52" s="6">
        <f t="shared" si="0"/>
        <v>610.29999999999995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16</v>
      </c>
      <c r="C54" s="7">
        <v>35.9</v>
      </c>
      <c r="D54" s="6">
        <f t="shared" si="0"/>
        <v>574.4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2.6</v>
      </c>
      <c r="C63" s="7">
        <v>705</v>
      </c>
      <c r="D63" s="6">
        <f t="shared" si="0"/>
        <v>1833</v>
      </c>
    </row>
    <row r="64" spans="1:4" x14ac:dyDescent="0.25">
      <c r="A64" s="5" t="s">
        <v>74</v>
      </c>
      <c r="B64" s="4">
        <v>5.25</v>
      </c>
      <c r="C64" s="7">
        <v>705</v>
      </c>
      <c r="D64" s="6">
        <f t="shared" si="0"/>
        <v>3701.25</v>
      </c>
    </row>
    <row r="65" spans="1:4" x14ac:dyDescent="0.25">
      <c r="A65" s="5" t="s">
        <v>75</v>
      </c>
      <c r="B65" s="4">
        <v>2.35</v>
      </c>
      <c r="C65" s="7">
        <v>705</v>
      </c>
      <c r="D65" s="6">
        <f t="shared" si="0"/>
        <v>1656.75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58142.270000000004</v>
      </c>
    </row>
  </sheetData>
  <mergeCells count="2">
    <mergeCell ref="A2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ENERO-2025</vt:lpstr>
      <vt:lpstr>FEBRERO-2025</vt:lpstr>
      <vt:lpstr>MARZO-2025</vt:lpstr>
      <vt:lpstr>ABRIL-2025</vt:lpstr>
      <vt:lpstr>MAYO-2025</vt:lpstr>
      <vt:lpstr>JUNIO-2025</vt:lpstr>
      <vt:lpstr>JULIO-2025</vt:lpstr>
      <vt:lpstr>AGOSTO -25</vt:lpstr>
      <vt:lpstr>SEPTIEMBRE -2025</vt:lpstr>
      <vt:lpstr>OCTUBRE-2025</vt:lpstr>
      <vt:lpstr>NOVIEMBRE-2025</vt:lpstr>
      <vt:lpstr>CHARO</vt:lpstr>
      <vt:lpstr>JULIO-2024</vt:lpstr>
      <vt:lpstr>AGOSTO-2024</vt:lpstr>
      <vt:lpstr>SEPTIEMBRE-2024.</vt:lpstr>
      <vt:lpstr>OCTUBRE-2024</vt:lpstr>
      <vt:lpstr>NOVIEMBRE -2024</vt:lpstr>
      <vt:lpstr>DICIEMBRE-2024</vt:lpstr>
      <vt:lpstr>'JUNIO-2025'!Área_de_impresión</vt:lpstr>
      <vt:lpstr>'NOVIEMBRE-2025'!Área_de_impresión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D19B6941 educacion</dc:creator>
  <cp:lastModifiedBy>user</cp:lastModifiedBy>
  <cp:lastPrinted>2025-12-09T14:00:55Z</cp:lastPrinted>
  <dcterms:created xsi:type="dcterms:W3CDTF">2022-05-05T13:07:43Z</dcterms:created>
  <dcterms:modified xsi:type="dcterms:W3CDTF">2025-12-10T19:46:18Z</dcterms:modified>
</cp:coreProperties>
</file>