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200" windowHeight="11490" firstSheet="3" activeTab="7"/>
  </bookViews>
  <sheets>
    <sheet name="ENERO 2025" sheetId="17" r:id="rId1"/>
    <sheet name="FEBRERO 2025 " sheetId="18" r:id="rId2"/>
    <sheet name="MARZO 2025" sheetId="19" r:id="rId3"/>
    <sheet name="ABRIL 2025" sheetId="20" r:id="rId4"/>
    <sheet name="MAYO 2025 " sheetId="21" r:id="rId5"/>
    <sheet name="JUNIO 2025" sheetId="22" r:id="rId6"/>
    <sheet name="JULIO 2025" sheetId="24" r:id="rId7"/>
    <sheet name="AGOSTO 2025" sheetId="25" r:id="rId8"/>
  </sheets>
  <calcPr calcId="145621"/>
</workbook>
</file>

<file path=xl/calcChain.xml><?xml version="1.0" encoding="utf-8"?>
<calcChain xmlns="http://schemas.openxmlformats.org/spreadsheetml/2006/main">
  <c r="F26" i="25" l="1"/>
  <c r="I42" i="25" l="1"/>
  <c r="E42" i="25"/>
  <c r="F42" i="25" s="1"/>
  <c r="I41" i="25"/>
  <c r="E41" i="25"/>
  <c r="F41" i="25" s="1"/>
  <c r="I40" i="25"/>
  <c r="E40" i="25"/>
  <c r="F40" i="25" s="1"/>
  <c r="I39" i="25"/>
  <c r="E39" i="25"/>
  <c r="F39" i="25" s="1"/>
  <c r="I38" i="25"/>
  <c r="E38" i="25"/>
  <c r="F38" i="25" s="1"/>
  <c r="I37" i="25"/>
  <c r="E37" i="25"/>
  <c r="F37" i="25" s="1"/>
  <c r="I36" i="25"/>
  <c r="E36" i="25"/>
  <c r="F36" i="25" s="1"/>
  <c r="I35" i="25"/>
  <c r="E35" i="25"/>
  <c r="F35" i="25" s="1"/>
  <c r="I34" i="25"/>
  <c r="E34" i="25"/>
  <c r="F34" i="25" s="1"/>
  <c r="I33" i="25"/>
  <c r="E33" i="25"/>
  <c r="F33" i="25" s="1"/>
  <c r="I32" i="25"/>
  <c r="E32" i="25"/>
  <c r="F32" i="25" s="1"/>
  <c r="I31" i="25"/>
  <c r="E31" i="25"/>
  <c r="F31" i="25" s="1"/>
  <c r="I30" i="25"/>
  <c r="E30" i="25"/>
  <c r="F30" i="25" s="1"/>
  <c r="I29" i="25"/>
  <c r="E29" i="25"/>
  <c r="F29" i="25" s="1"/>
  <c r="I28" i="25"/>
  <c r="E28" i="25"/>
  <c r="F28" i="25" s="1"/>
  <c r="I27" i="25"/>
  <c r="E27" i="25"/>
  <c r="F27" i="25" s="1"/>
  <c r="I26" i="25"/>
  <c r="I25" i="25"/>
  <c r="E25" i="25"/>
  <c r="F25" i="25" s="1"/>
  <c r="I24" i="25"/>
  <c r="E24" i="25"/>
  <c r="F24" i="25" s="1"/>
  <c r="I23" i="25"/>
  <c r="E23" i="25"/>
  <c r="F23" i="25" s="1"/>
  <c r="I22" i="25"/>
  <c r="E22" i="25"/>
  <c r="F22" i="25" s="1"/>
  <c r="I21" i="25"/>
  <c r="E21" i="25"/>
  <c r="F21" i="25" s="1"/>
  <c r="I20" i="25"/>
  <c r="E20" i="25"/>
  <c r="F20" i="25" s="1"/>
  <c r="I19" i="25"/>
  <c r="E19" i="25"/>
  <c r="F19" i="25" s="1"/>
  <c r="I18" i="25"/>
  <c r="E18" i="25"/>
  <c r="F18" i="25" s="1"/>
  <c r="I43" i="25" l="1"/>
  <c r="I42" i="24"/>
  <c r="I19" i="24"/>
  <c r="I18" i="24"/>
  <c r="E25" i="24"/>
  <c r="I22" i="24"/>
  <c r="I21" i="24"/>
  <c r="E21" i="24"/>
  <c r="F21" i="24" s="1"/>
  <c r="E42" i="24" l="1"/>
  <c r="F42" i="24" s="1"/>
  <c r="I48" i="24" l="1"/>
  <c r="I47" i="24"/>
  <c r="I46" i="24"/>
  <c r="I45" i="24"/>
  <c r="I44" i="24"/>
  <c r="I43" i="24"/>
  <c r="I41" i="24"/>
  <c r="E41" i="24"/>
  <c r="F41" i="24" s="1"/>
  <c r="I40" i="24"/>
  <c r="E40" i="24"/>
  <c r="F40" i="24" s="1"/>
  <c r="I39" i="24"/>
  <c r="E39" i="24"/>
  <c r="F39" i="24" s="1"/>
  <c r="I38" i="24"/>
  <c r="E38" i="24"/>
  <c r="F38" i="24" s="1"/>
  <c r="I37" i="24"/>
  <c r="E37" i="24"/>
  <c r="F37" i="24" s="1"/>
  <c r="I36" i="24"/>
  <c r="E36" i="24"/>
  <c r="F36" i="24" s="1"/>
  <c r="I35" i="24"/>
  <c r="E35" i="24"/>
  <c r="F35" i="24" s="1"/>
  <c r="I34" i="24"/>
  <c r="E34" i="24"/>
  <c r="F34" i="24" s="1"/>
  <c r="I33" i="24"/>
  <c r="E33" i="24"/>
  <c r="F33" i="24" s="1"/>
  <c r="I32" i="24"/>
  <c r="E32" i="24"/>
  <c r="F32" i="24" s="1"/>
  <c r="I31" i="24"/>
  <c r="E31" i="24"/>
  <c r="F31" i="24" s="1"/>
  <c r="I30" i="24"/>
  <c r="E30" i="24"/>
  <c r="F30" i="24" s="1"/>
  <c r="I29" i="24"/>
  <c r="E29" i="24"/>
  <c r="F29" i="24" s="1"/>
  <c r="I28" i="24"/>
  <c r="E28" i="24"/>
  <c r="F28" i="24" s="1"/>
  <c r="I27" i="24"/>
  <c r="F27" i="24"/>
  <c r="E27" i="24"/>
  <c r="I26" i="24"/>
  <c r="F26" i="24"/>
  <c r="I25" i="24"/>
  <c r="F25" i="24"/>
  <c r="I24" i="24"/>
  <c r="E24" i="24"/>
  <c r="F24" i="24" s="1"/>
  <c r="I23" i="24"/>
  <c r="E23" i="24"/>
  <c r="F23" i="24" s="1"/>
  <c r="E22" i="24"/>
  <c r="F22" i="24" s="1"/>
  <c r="I20" i="24"/>
  <c r="E20" i="24"/>
  <c r="F20" i="24" s="1"/>
  <c r="E19" i="24"/>
  <c r="F19" i="24" s="1"/>
  <c r="E18" i="24"/>
  <c r="F18" i="24" s="1"/>
  <c r="I50" i="24" l="1"/>
  <c r="F26" i="22"/>
  <c r="F25" i="22"/>
  <c r="F24" i="22"/>
  <c r="I58" i="22" l="1"/>
  <c r="I57" i="22"/>
  <c r="I56" i="22"/>
  <c r="I55" i="22"/>
  <c r="I54" i="22"/>
  <c r="I53" i="22"/>
  <c r="I52" i="22"/>
  <c r="I51" i="22"/>
  <c r="I50" i="22"/>
  <c r="I49" i="22"/>
  <c r="I48" i="22"/>
  <c r="I47" i="22"/>
  <c r="I46" i="22"/>
  <c r="I45" i="22"/>
  <c r="I44" i="22"/>
  <c r="I43" i="22"/>
  <c r="I42" i="22"/>
  <c r="I41" i="22"/>
  <c r="I40" i="22"/>
  <c r="E40" i="22"/>
  <c r="F40" i="22" s="1"/>
  <c r="I39" i="22"/>
  <c r="E39" i="22"/>
  <c r="F39" i="22" s="1"/>
  <c r="I38" i="22"/>
  <c r="E38" i="22"/>
  <c r="F38" i="22" s="1"/>
  <c r="I37" i="22"/>
  <c r="E37" i="22"/>
  <c r="F37" i="22" s="1"/>
  <c r="I36" i="22"/>
  <c r="E36" i="22"/>
  <c r="F36" i="22" s="1"/>
  <c r="I35" i="22"/>
  <c r="E35" i="22"/>
  <c r="F35" i="22" s="1"/>
  <c r="I34" i="22"/>
  <c r="E34" i="22"/>
  <c r="F34" i="22" s="1"/>
  <c r="I33" i="22"/>
  <c r="E33" i="22"/>
  <c r="F33" i="22" s="1"/>
  <c r="I32" i="22"/>
  <c r="E32" i="22"/>
  <c r="F32" i="22" s="1"/>
  <c r="I31" i="22"/>
  <c r="E31" i="22"/>
  <c r="F31" i="22" s="1"/>
  <c r="I30" i="22"/>
  <c r="E30" i="22"/>
  <c r="F30" i="22" s="1"/>
  <c r="I29" i="22"/>
  <c r="E29" i="22"/>
  <c r="F29" i="22" s="1"/>
  <c r="I28" i="22"/>
  <c r="E28" i="22"/>
  <c r="F28" i="22" s="1"/>
  <c r="I27" i="22"/>
  <c r="E27" i="22"/>
  <c r="F27" i="22" s="1"/>
  <c r="I26" i="22"/>
  <c r="E26" i="22"/>
  <c r="I25" i="22"/>
  <c r="I24" i="22"/>
  <c r="I23" i="22"/>
  <c r="E23" i="22"/>
  <c r="F23" i="22" s="1"/>
  <c r="I22" i="22"/>
  <c r="E22" i="22"/>
  <c r="F22" i="22" s="1"/>
  <c r="E21" i="22"/>
  <c r="F21" i="22" s="1"/>
  <c r="I20" i="22"/>
  <c r="E20" i="22"/>
  <c r="F20" i="22" s="1"/>
  <c r="I19" i="22"/>
  <c r="E19" i="22"/>
  <c r="F19" i="22" s="1"/>
  <c r="I18" i="22"/>
  <c r="E18" i="22"/>
  <c r="F18" i="22" s="1"/>
  <c r="I60" i="22" l="1"/>
  <c r="E41" i="21"/>
  <c r="E40" i="21"/>
  <c r="E39" i="21"/>
  <c r="E38" i="21"/>
  <c r="E37" i="21"/>
  <c r="E36" i="21"/>
  <c r="E35" i="21"/>
  <c r="E34" i="21"/>
  <c r="E33" i="21"/>
  <c r="E32" i="21"/>
  <c r="E31" i="21"/>
  <c r="E30" i="21"/>
  <c r="E29" i="21"/>
  <c r="E28" i="21" l="1"/>
  <c r="E27" i="21"/>
  <c r="E26" i="21"/>
  <c r="E25" i="21"/>
  <c r="E23" i="21"/>
  <c r="E22" i="21"/>
  <c r="E21" i="21"/>
  <c r="E20" i="21"/>
  <c r="E19" i="21"/>
  <c r="E39" i="20" l="1"/>
  <c r="E37" i="20"/>
  <c r="E36" i="20"/>
  <c r="E35" i="20"/>
  <c r="E34" i="20"/>
  <c r="E33" i="20"/>
  <c r="E32" i="20"/>
  <c r="E31" i="20"/>
  <c r="E30" i="20"/>
  <c r="E27" i="20"/>
  <c r="E26" i="20"/>
  <c r="E25" i="20"/>
  <c r="E22" i="20"/>
  <c r="I59" i="21" l="1"/>
  <c r="I58" i="21"/>
  <c r="I57" i="21"/>
  <c r="I56" i="21"/>
  <c r="I55" i="21"/>
  <c r="I54" i="21"/>
  <c r="I53" i="21"/>
  <c r="I52" i="21"/>
  <c r="I51" i="21"/>
  <c r="I50" i="21"/>
  <c r="I49" i="21"/>
  <c r="I48" i="21"/>
  <c r="I47" i="21"/>
  <c r="I46" i="21"/>
  <c r="I45" i="21"/>
  <c r="I44" i="21"/>
  <c r="I43" i="21"/>
  <c r="I42" i="21"/>
  <c r="I41" i="21"/>
  <c r="I40" i="21"/>
  <c r="I39" i="21"/>
  <c r="F39" i="21"/>
  <c r="I38" i="21"/>
  <c r="F38" i="21"/>
  <c r="I37" i="21"/>
  <c r="F37" i="21"/>
  <c r="I36" i="21"/>
  <c r="F36" i="21"/>
  <c r="I35" i="21"/>
  <c r="F35" i="21"/>
  <c r="I34" i="21"/>
  <c r="F34" i="21"/>
  <c r="I33" i="21"/>
  <c r="F33" i="21"/>
  <c r="I32" i="21"/>
  <c r="F32" i="21"/>
  <c r="I31" i="21"/>
  <c r="F31" i="21"/>
  <c r="I30" i="21"/>
  <c r="F30" i="21"/>
  <c r="I29" i="21"/>
  <c r="I28" i="21"/>
  <c r="F28" i="21"/>
  <c r="I27" i="21"/>
  <c r="F27" i="21"/>
  <c r="I26" i="21"/>
  <c r="F26" i="21"/>
  <c r="I25" i="21"/>
  <c r="F25" i="21"/>
  <c r="I24" i="21"/>
  <c r="F24" i="21"/>
  <c r="I23" i="21"/>
  <c r="F23" i="21"/>
  <c r="I22" i="21"/>
  <c r="F22" i="21"/>
  <c r="F21" i="21"/>
  <c r="I20" i="21"/>
  <c r="F20" i="21"/>
  <c r="I19" i="21"/>
  <c r="F19" i="21"/>
  <c r="I18" i="21"/>
  <c r="E18" i="21"/>
  <c r="F18" i="21" s="1"/>
  <c r="I61" i="21" l="1"/>
  <c r="I59" i="20"/>
  <c r="I58" i="20"/>
  <c r="I57" i="20"/>
  <c r="I56" i="20"/>
  <c r="I55" i="20"/>
  <c r="I54" i="20"/>
  <c r="I53" i="20"/>
  <c r="I52" i="20"/>
  <c r="I51" i="20"/>
  <c r="I50" i="20"/>
  <c r="I49" i="20"/>
  <c r="I48" i="20"/>
  <c r="I47" i="20"/>
  <c r="I46" i="20"/>
  <c r="I45" i="20"/>
  <c r="I44" i="20"/>
  <c r="I43" i="20"/>
  <c r="I42" i="20"/>
  <c r="I41" i="20"/>
  <c r="I40" i="20"/>
  <c r="I39" i="20"/>
  <c r="F39" i="20"/>
  <c r="I38" i="20"/>
  <c r="F38" i="20"/>
  <c r="I37" i="20"/>
  <c r="F37" i="20"/>
  <c r="I36" i="20"/>
  <c r="F36" i="20"/>
  <c r="I35" i="20"/>
  <c r="F35" i="20"/>
  <c r="I34" i="20"/>
  <c r="F34" i="20"/>
  <c r="I33" i="20"/>
  <c r="F33" i="20"/>
  <c r="I32" i="20"/>
  <c r="F32" i="20"/>
  <c r="I31" i="20"/>
  <c r="F31" i="20"/>
  <c r="I30" i="20"/>
  <c r="F30" i="20"/>
  <c r="I29" i="20"/>
  <c r="I28" i="20"/>
  <c r="F28" i="20"/>
  <c r="I27" i="20"/>
  <c r="F27" i="20"/>
  <c r="I26" i="20"/>
  <c r="F26" i="20"/>
  <c r="I25" i="20"/>
  <c r="F25" i="20"/>
  <c r="I24" i="20"/>
  <c r="F24" i="20"/>
  <c r="I23" i="20"/>
  <c r="F23" i="20"/>
  <c r="I22" i="20"/>
  <c r="F22" i="20"/>
  <c r="F21" i="20"/>
  <c r="I20" i="20"/>
  <c r="F20" i="20"/>
  <c r="I19" i="20"/>
  <c r="F19" i="20"/>
  <c r="I18" i="20"/>
  <c r="E18" i="20"/>
  <c r="F18" i="20" s="1"/>
  <c r="I61" i="20" l="1"/>
  <c r="F39" i="19"/>
  <c r="F38" i="19"/>
  <c r="F37" i="19"/>
  <c r="F36" i="19"/>
  <c r="F35" i="19"/>
  <c r="F34" i="19"/>
  <c r="F33" i="19"/>
  <c r="F32" i="19"/>
  <c r="F31" i="19"/>
  <c r="F30" i="19"/>
  <c r="F28" i="19"/>
  <c r="F27" i="19"/>
  <c r="F26" i="19"/>
  <c r="F25" i="19"/>
  <c r="F24" i="19"/>
  <c r="F23" i="19"/>
  <c r="F22" i="19"/>
  <c r="F21" i="19"/>
  <c r="F20" i="19"/>
  <c r="F19" i="19"/>
  <c r="F18" i="19"/>
  <c r="I59" i="19" l="1"/>
  <c r="I58" i="19"/>
  <c r="I57" i="19"/>
  <c r="I56" i="19"/>
  <c r="I55" i="19"/>
  <c r="I54" i="19"/>
  <c r="I53" i="19"/>
  <c r="I52" i="19"/>
  <c r="I51" i="19"/>
  <c r="I50" i="19"/>
  <c r="I49" i="19"/>
  <c r="I48" i="19"/>
  <c r="I47" i="19"/>
  <c r="I46" i="19"/>
  <c r="I45" i="19"/>
  <c r="I44" i="19"/>
  <c r="I43" i="19"/>
  <c r="I42" i="19"/>
  <c r="I41" i="19"/>
  <c r="I40" i="19"/>
  <c r="I39" i="19"/>
  <c r="I38" i="19"/>
  <c r="I37" i="19"/>
  <c r="I36" i="19"/>
  <c r="I35" i="19"/>
  <c r="I34" i="19"/>
  <c r="I33" i="19"/>
  <c r="I32" i="19"/>
  <c r="I31" i="19"/>
  <c r="I30" i="19"/>
  <c r="I29" i="19"/>
  <c r="I28" i="19"/>
  <c r="I27" i="19"/>
  <c r="I26" i="19"/>
  <c r="I25" i="19"/>
  <c r="I24" i="19"/>
  <c r="I23" i="19"/>
  <c r="I22" i="19"/>
  <c r="I20" i="19"/>
  <c r="I19" i="19"/>
  <c r="I18" i="19"/>
  <c r="E18" i="19"/>
  <c r="I61" i="19" l="1"/>
  <c r="E18" i="18"/>
  <c r="I59" i="18" l="1"/>
  <c r="I58" i="18"/>
  <c r="I57" i="18"/>
  <c r="I56" i="18"/>
  <c r="I55" i="18"/>
  <c r="I54" i="18"/>
  <c r="I53" i="18"/>
  <c r="I52" i="18"/>
  <c r="I51" i="18"/>
  <c r="I50" i="18"/>
  <c r="I49" i="18"/>
  <c r="I48" i="18"/>
  <c r="I47" i="18"/>
  <c r="I46" i="18"/>
  <c r="I45" i="18"/>
  <c r="I44" i="18"/>
  <c r="I43" i="18"/>
  <c r="I42" i="18"/>
  <c r="I41" i="18"/>
  <c r="I40" i="18"/>
  <c r="I39" i="18"/>
  <c r="F39" i="18"/>
  <c r="I38" i="18"/>
  <c r="F38" i="18"/>
  <c r="I37" i="18"/>
  <c r="F37" i="18"/>
  <c r="I36" i="18"/>
  <c r="F36" i="18"/>
  <c r="I35" i="18"/>
  <c r="F35" i="18"/>
  <c r="I34" i="18"/>
  <c r="F34" i="18"/>
  <c r="I33" i="18"/>
  <c r="F33" i="18"/>
  <c r="I32" i="18"/>
  <c r="F32" i="18"/>
  <c r="I31" i="18"/>
  <c r="F31" i="18"/>
  <c r="I30" i="18"/>
  <c r="F30" i="18"/>
  <c r="I29" i="18"/>
  <c r="F29" i="18"/>
  <c r="I28" i="18"/>
  <c r="F28" i="18"/>
  <c r="I27" i="18"/>
  <c r="F27" i="18"/>
  <c r="I26" i="18"/>
  <c r="F26" i="18"/>
  <c r="I25" i="18"/>
  <c r="F25" i="18"/>
  <c r="I24" i="18"/>
  <c r="F24" i="18"/>
  <c r="I23" i="18"/>
  <c r="F23" i="18"/>
  <c r="I22" i="18"/>
  <c r="F22" i="18"/>
  <c r="F21" i="18"/>
  <c r="I20" i="18"/>
  <c r="F20" i="18"/>
  <c r="I19" i="18"/>
  <c r="F19" i="18"/>
  <c r="I18" i="18"/>
  <c r="F18" i="18"/>
  <c r="I61" i="18" l="1"/>
  <c r="F39" i="17"/>
  <c r="F38" i="17"/>
  <c r="F37" i="17"/>
  <c r="F36" i="17"/>
  <c r="F35" i="17"/>
  <c r="F34" i="17"/>
  <c r="F33" i="17"/>
  <c r="F32" i="17"/>
  <c r="F31" i="17"/>
  <c r="F30" i="17"/>
  <c r="F29" i="17"/>
  <c r="F28" i="17"/>
  <c r="F27" i="17"/>
  <c r="F26" i="17"/>
  <c r="F25" i="17"/>
  <c r="F24" i="17"/>
  <c r="F23" i="17"/>
  <c r="F22" i="17"/>
  <c r="F21" i="17"/>
  <c r="F20" i="17"/>
  <c r="F19" i="17"/>
  <c r="F18" i="17"/>
  <c r="E39" i="17"/>
  <c r="E38" i="17"/>
  <c r="E37" i="17"/>
  <c r="E36" i="17"/>
  <c r="E34" i="17"/>
  <c r="E33" i="17"/>
  <c r="E32" i="17"/>
  <c r="C31" i="17" s="1"/>
  <c r="E31" i="17" s="1"/>
  <c r="E30" i="17"/>
  <c r="E29" i="17"/>
  <c r="E28" i="17"/>
  <c r="E27" i="17"/>
  <c r="E26" i="17"/>
  <c r="E25" i="17"/>
  <c r="E24" i="17"/>
  <c r="E23" i="17"/>
  <c r="E22" i="17"/>
  <c r="E21" i="17"/>
  <c r="E20" i="17"/>
  <c r="E19" i="17"/>
  <c r="E18" i="17" l="1"/>
  <c r="I23" i="17" l="1"/>
  <c r="I34" i="17"/>
  <c r="I67" i="17" l="1"/>
  <c r="I66" i="17"/>
  <c r="I65" i="17"/>
  <c r="I64" i="17"/>
  <c r="I63" i="17"/>
  <c r="I62" i="17"/>
  <c r="I61" i="17"/>
  <c r="I60" i="17"/>
  <c r="I59" i="17"/>
  <c r="I58" i="17"/>
  <c r="I57" i="17"/>
  <c r="I56" i="17"/>
  <c r="I55" i="17"/>
  <c r="I54" i="17"/>
  <c r="I53" i="17"/>
  <c r="I52" i="17"/>
  <c r="I51" i="17"/>
  <c r="I50" i="17"/>
  <c r="I49" i="17"/>
  <c r="I48" i="17"/>
  <c r="I47" i="17"/>
  <c r="I46" i="17"/>
  <c r="I45" i="17"/>
  <c r="I44" i="17"/>
  <c r="I43" i="17"/>
  <c r="I42" i="17"/>
  <c r="I41" i="17"/>
  <c r="I40" i="17"/>
  <c r="I39" i="17"/>
  <c r="I38" i="17"/>
  <c r="I37" i="17"/>
  <c r="I36" i="17"/>
  <c r="I35" i="17"/>
  <c r="I33" i="17"/>
  <c r="I32" i="17"/>
  <c r="I31" i="17"/>
  <c r="I30" i="17"/>
  <c r="I29" i="17"/>
  <c r="I28" i="17"/>
  <c r="I27" i="17"/>
  <c r="I26" i="17"/>
  <c r="I25" i="17"/>
  <c r="I24" i="17"/>
  <c r="I22" i="17"/>
  <c r="I20" i="17"/>
  <c r="I19" i="17"/>
  <c r="I18" i="17"/>
  <c r="I69" i="17" l="1"/>
</calcChain>
</file>

<file path=xl/sharedStrings.xml><?xml version="1.0" encoding="utf-8"?>
<sst xmlns="http://schemas.openxmlformats.org/spreadsheetml/2006/main" count="640" uniqueCount="68">
  <si>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</si>
  <si>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</si>
  <si>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</si>
  <si>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</si>
  <si>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</si>
  <si>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</si>
  <si>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</si>
  <si>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</si>
  <si>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</si>
  <si>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</si>
  <si>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</si>
  <si>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</si>
  <si>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</si>
  <si>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</si>
  <si>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</si>
  <si>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</si>
  <si>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</si>
  <si>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</si>
  <si>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</si>
  <si>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</si>
  <si>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</si>
  <si>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</si>
  <si>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Galon</t>
  </si>
  <si>
    <t>Pote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</si>
  <si>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</si>
  <si>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</si>
  <si>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</si>
  <si>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</si>
  <si>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</si>
  <si>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*</t>
  </si>
  <si>
    <t>BRILLO GORDO</t>
  </si>
  <si>
    <t>BRLLO VERDE</t>
  </si>
  <si>
    <t>BOMBILLOS</t>
  </si>
  <si>
    <t>CLORO</t>
  </si>
  <si>
    <t>ESCOBA</t>
  </si>
  <si>
    <t>FUNDAS AZUL</t>
  </si>
  <si>
    <t>FUNDAS NEGRA</t>
  </si>
  <si>
    <t>JABON AZUL</t>
  </si>
  <si>
    <t>JABON CUABA</t>
  </si>
  <si>
    <t>JABON LIQUIDO</t>
  </si>
  <si>
    <t>MISTOLIN FAB.</t>
  </si>
  <si>
    <t>PAPEL ENVOLVER</t>
  </si>
  <si>
    <t>PAPELTOALLA</t>
  </si>
  <si>
    <t>SERVILLETAS</t>
  </si>
  <si>
    <t>SUAPER</t>
  </si>
  <si>
    <t>SUAVITEL</t>
  </si>
  <si>
    <t>VASOS #3</t>
  </si>
  <si>
    <t>VASOS #7</t>
  </si>
  <si>
    <t>Saco</t>
  </si>
  <si>
    <t>Faldo</t>
  </si>
  <si>
    <t>Paquete</t>
  </si>
  <si>
    <t>ACE 30 libras</t>
  </si>
  <si>
    <t>PLATOS DESEC</t>
  </si>
  <si>
    <t>CUCHARA DESEC</t>
  </si>
  <si>
    <t>PAPEL BAñO 48 UND</t>
  </si>
  <si>
    <t>FUNDAS #4</t>
  </si>
  <si>
    <t>SERVILLETAS SCOTT</t>
  </si>
  <si>
    <t>ENERO al 25</t>
  </si>
  <si>
    <t>FEBRERO al 25</t>
  </si>
  <si>
    <t>MARZO al 25</t>
  </si>
  <si>
    <t>ABRIL al 25</t>
  </si>
  <si>
    <t>MAYO al 25</t>
  </si>
  <si>
    <t>JUNIO al 25</t>
  </si>
  <si>
    <t>JULIO al 30</t>
  </si>
  <si>
    <t>FOSFORO</t>
  </si>
  <si>
    <t>BOMBILLOS PEQ</t>
  </si>
  <si>
    <t>BOMBILLOS GRAN</t>
  </si>
  <si>
    <t>AGOSTO al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</si>
</sst>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4"/>
      <color theme="1"/>
      <name val="Arial Narrow"/>
      <family val="2"/>
    </font>
    <font>
      <sz val="12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0" applyFont="1" applyAlignment="1"/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6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6" fontId="10" fillId="0" borderId="0" xfId="1" applyNumberFormat="1" applyFont="1" applyBorder="1" applyAlignment="1">
      <alignment horizontal="left"/>
    </xf>
    <xf numFmtId="0" fontId="2" fillId="0" borderId="0" xfId="0" applyFont="1" applyAlignment="1"/>
    <xf numFmtId="0" fontId="11" fillId="0" borderId="5" xfId="0" applyFont="1" applyFill="1" applyBorder="1" applyAlignment="1">
      <alignment horizontal="left"/>
    </xf>
    <xf numFmtId="3" fontId="11" fillId="0" borderId="5" xfId="0" applyNumberFormat="1" applyFont="1" applyFill="1" applyBorder="1" applyAlignment="1">
      <alignment horizontal="left"/>
    </xf>
    <xf numFmtId="4" fontId="11" fillId="0" borderId="5" xfId="0" applyNumberFormat="1" applyFont="1" applyFill="1" applyBorder="1" applyAlignment="1">
      <alignment horizontal="left"/>
    </xf>
    <xf numFmtId="39" fontId="11" fillId="0" borderId="5" xfId="0" applyNumberFormat="1" applyFont="1" applyFill="1" applyBorder="1" applyAlignment="1">
      <alignment horizontal="left"/>
    </xf>
    <xf numFmtId="0" fontId="12" fillId="0" borderId="5" xfId="0" applyFont="1" applyBorder="1" applyAlignment="1">
      <alignment horizontal="left"/>
    </xf>
    <xf numFmtId="4" fontId="12" fillId="0" borderId="5" xfId="0" applyNumberFormat="1" applyFont="1" applyBorder="1" applyAlignment="1">
      <alignment horizontal="left"/>
    </xf>
    <xf numFmtId="3" fontId="12" fillId="0" borderId="5" xfId="0" applyNumberFormat="1" applyFont="1" applyBorder="1" applyAlignment="1">
      <alignment horizontal="left"/>
    </xf>
    <xf numFmtId="4" fontId="13" fillId="0" borderId="5" xfId="0" applyNumberFormat="1" applyFont="1" applyFill="1" applyBorder="1" applyAlignment="1">
      <alignment horizontal="left"/>
    </xf>
    <xf numFmtId="4" fontId="12" fillId="0" borderId="5" xfId="0" applyNumberFormat="1" applyFont="1" applyFill="1" applyBorder="1" applyAlignment="1">
      <alignment horizontal="left"/>
    </xf>
    <xf numFmtId="166" fontId="13" fillId="0" borderId="5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165" fontId="11" fillId="0" borderId="5" xfId="2" applyFont="1" applyBorder="1" applyAlignment="1">
      <alignment horizontal="center"/>
    </xf>
    <xf numFmtId="0" fontId="14" fillId="0" borderId="5" xfId="0" applyFont="1" applyFill="1" applyBorder="1" applyAlignment="1">
      <alignment horizontal="left"/>
    </xf>
    <xf numFmtId="4" fontId="11" fillId="3" borderId="5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4" fontId="11" fillId="4" borderId="5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4" fontId="15" fillId="3" borderId="5" xfId="0" applyNumberFormat="1" applyFont="1" applyFill="1" applyBorder="1" applyAlignme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1" fillId="0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16230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447675</xdr:colOff>
      <xdr:row>6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38100" y="95250"/>
          <a:ext cx="23526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305425" y="238125"/>
          <a:ext cx="134302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74"/>
  <sheetViews>
    <sheetView topLeftCell="A9" workbookViewId="0">
      <selection activeCell="F15" sqref="F15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36"/>
      <c r="B5" s="36"/>
      <c r="C5" s="35"/>
      <c r="D5" s="36"/>
      <c r="E5" s="36"/>
      <c r="F5" s="36"/>
      <c r="G5" s="36"/>
      <c r="H5" s="36"/>
      <c r="I5" s="36"/>
    </row>
    <row r="6" spans="1:9" x14ac:dyDescent="0.25">
      <c r="A6" s="36"/>
      <c r="B6" s="36"/>
      <c r="C6" s="35"/>
      <c r="D6" s="36"/>
      <c r="E6" s="36"/>
      <c r="F6" s="36"/>
      <c r="G6" s="36"/>
      <c r="H6" s="36"/>
      <c r="I6" s="36"/>
    </row>
    <row r="7" spans="1:9" x14ac:dyDescent="0.25">
      <c r="A7" s="36"/>
      <c r="B7" s="36"/>
      <c r="C7" s="35"/>
      <c r="D7" s="36"/>
      <c r="E7" s="36"/>
      <c r="F7" s="36"/>
      <c r="G7" s="36"/>
      <c r="H7" s="36"/>
      <c r="I7" s="36"/>
    </row>
    <row r="8" spans="1:9" x14ac:dyDescent="0.25">
      <c r="A8" s="36"/>
      <c r="B8" s="36"/>
      <c r="C8" s="70" t="s">
        <v>0</v>
      </c>
      <c r="D8" s="71"/>
      <c r="E8" s="71"/>
      <c r="F8" s="36"/>
      <c r="G8" s="36"/>
      <c r="H8" s="36"/>
      <c r="I8" s="36"/>
    </row>
    <row r="9" spans="1:9" ht="15.75" x14ac:dyDescent="0.25">
      <c r="A9" s="36"/>
      <c r="B9" s="72" t="s">
        <v>1</v>
      </c>
      <c r="C9" s="72"/>
      <c r="D9" s="72"/>
      <c r="E9" s="72"/>
      <c r="F9" s="72"/>
      <c r="G9" s="36"/>
      <c r="H9" s="1"/>
      <c r="I9" s="36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35"/>
      <c r="G10" s="35"/>
      <c r="H10" s="35"/>
      <c r="I10" s="36"/>
    </row>
    <row r="11" spans="1:9" x14ac:dyDescent="0.25">
      <c r="A11" s="36"/>
      <c r="B11" s="36"/>
      <c r="C11" s="36"/>
      <c r="D11" s="2"/>
      <c r="E11" s="36"/>
      <c r="F11" s="36"/>
      <c r="G11" s="36"/>
      <c r="H11" s="36"/>
      <c r="I11" s="36"/>
    </row>
    <row r="12" spans="1:9" x14ac:dyDescent="0.25">
      <c r="A12" s="2" t="s">
        <v>3</v>
      </c>
      <c r="B12" s="38" t="s">
        <v>3</v>
      </c>
      <c r="C12" s="73" t="s">
        <v>4</v>
      </c>
      <c r="D12" s="73"/>
      <c r="E12" s="73"/>
      <c r="F12" s="38"/>
      <c r="G12" s="38"/>
      <c r="H12" s="38"/>
      <c r="I12" s="3"/>
    </row>
    <row r="13" spans="1:9" x14ac:dyDescent="0.25">
      <c r="A13" s="4" t="s">
        <v>5</v>
      </c>
      <c r="B13" s="5"/>
      <c r="C13" s="38" t="s">
        <v>6</v>
      </c>
      <c r="D13" s="38"/>
      <c r="E13" s="38"/>
      <c r="F13" s="38"/>
      <c r="G13" s="38"/>
      <c r="H13" s="38"/>
      <c r="I13" s="3"/>
    </row>
    <row r="14" spans="1:9" x14ac:dyDescent="0.25">
      <c r="A14" s="4" t="s">
        <v>7</v>
      </c>
      <c r="B14" s="38"/>
      <c r="C14" s="6" t="s">
        <v>8</v>
      </c>
      <c r="D14" s="6"/>
      <c r="E14" s="35" t="s">
        <v>9</v>
      </c>
      <c r="F14" s="6" t="s">
        <v>57</v>
      </c>
      <c r="G14" s="6"/>
      <c r="H14" s="35" t="s">
        <v>10</v>
      </c>
      <c r="I14" s="7">
        <v>2025</v>
      </c>
    </row>
    <row r="15" spans="1:9" ht="15.75" thickBot="1" x14ac:dyDescent="0.3">
      <c r="A15" s="2"/>
      <c r="B15" s="35"/>
      <c r="C15" s="35"/>
      <c r="D15" s="35"/>
      <c r="E15" s="35"/>
      <c r="F15" s="35"/>
      <c r="G15" s="35"/>
      <c r="H15" s="35"/>
      <c r="I15" s="36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0.35</v>
      </c>
      <c r="D18" s="21">
        <v>1</v>
      </c>
      <c r="E18" s="21">
        <f t="shared" ref="E18:E34" si="0">+C18+D18</f>
        <v>1.35</v>
      </c>
      <c r="F18" s="21">
        <f t="shared" ref="F18:F39" si="1">+E18-G18</f>
        <v>1.1000000000000001</v>
      </c>
      <c r="G18" s="21">
        <v>0.25</v>
      </c>
      <c r="H18" s="21">
        <v>1200</v>
      </c>
      <c r="I18" s="32">
        <f>+G18*H18</f>
        <v>300</v>
      </c>
    </row>
    <row r="19" spans="1:9" ht="15.75" x14ac:dyDescent="0.25">
      <c r="A19" s="19" t="s">
        <v>30</v>
      </c>
      <c r="B19" s="19" t="s">
        <v>12</v>
      </c>
      <c r="C19" s="21">
        <v>3</v>
      </c>
      <c r="D19" s="21">
        <v>6</v>
      </c>
      <c r="E19" s="21">
        <f t="shared" si="0"/>
        <v>9</v>
      </c>
      <c r="F19" s="21">
        <f t="shared" si="1"/>
        <v>2</v>
      </c>
      <c r="G19" s="21">
        <v>7</v>
      </c>
      <c r="H19" s="19">
        <v>25</v>
      </c>
      <c r="I19" s="32">
        <f t="shared" ref="I19:I66" si="2">+G19*H19</f>
        <v>175</v>
      </c>
    </row>
    <row r="20" spans="1:9" ht="15.75" x14ac:dyDescent="0.25">
      <c r="A20" s="19" t="s">
        <v>31</v>
      </c>
      <c r="B20" s="19" t="s">
        <v>12</v>
      </c>
      <c r="C20" s="21">
        <v>4</v>
      </c>
      <c r="D20" s="21">
        <v>8</v>
      </c>
      <c r="E20" s="21">
        <f t="shared" si="0"/>
        <v>12</v>
      </c>
      <c r="F20" s="21">
        <f t="shared" si="1"/>
        <v>3</v>
      </c>
      <c r="G20" s="21">
        <v>9</v>
      </c>
      <c r="H20" s="19">
        <v>25</v>
      </c>
      <c r="I20" s="32">
        <f t="shared" si="2"/>
        <v>225</v>
      </c>
    </row>
    <row r="21" spans="1:9" ht="15.75" x14ac:dyDescent="0.25">
      <c r="A21" s="19" t="s">
        <v>32</v>
      </c>
      <c r="B21" s="19" t="s">
        <v>12</v>
      </c>
      <c r="C21" s="21">
        <v>6</v>
      </c>
      <c r="D21" s="21">
        <v>0</v>
      </c>
      <c r="E21" s="21">
        <f t="shared" si="0"/>
        <v>6</v>
      </c>
      <c r="F21" s="21">
        <f t="shared" si="1"/>
        <v>4</v>
      </c>
      <c r="G21" s="21">
        <v>2</v>
      </c>
      <c r="H21" s="19"/>
      <c r="I21" s="32">
        <v>0</v>
      </c>
    </row>
    <row r="22" spans="1:9" ht="15.75" x14ac:dyDescent="0.25">
      <c r="A22" s="19" t="s">
        <v>33</v>
      </c>
      <c r="B22" s="19" t="s">
        <v>22</v>
      </c>
      <c r="C22" s="21">
        <v>3.5</v>
      </c>
      <c r="D22" s="21">
        <v>14</v>
      </c>
      <c r="E22" s="21">
        <f t="shared" si="0"/>
        <v>17.5</v>
      </c>
      <c r="F22" s="21">
        <f t="shared" si="1"/>
        <v>15.5</v>
      </c>
      <c r="G22" s="39">
        <v>2</v>
      </c>
      <c r="H22" s="19">
        <v>125</v>
      </c>
      <c r="I22" s="32">
        <f t="shared" si="2"/>
        <v>250</v>
      </c>
    </row>
    <row r="23" spans="1:9" ht="15.75" x14ac:dyDescent="0.25">
      <c r="A23" s="19" t="s">
        <v>53</v>
      </c>
      <c r="B23" s="19" t="s">
        <v>50</v>
      </c>
      <c r="C23" s="21">
        <v>5</v>
      </c>
      <c r="D23" s="21">
        <v>0</v>
      </c>
      <c r="E23" s="21">
        <f t="shared" si="0"/>
        <v>5</v>
      </c>
      <c r="F23" s="21">
        <f t="shared" si="1"/>
        <v>4</v>
      </c>
      <c r="G23" s="39">
        <v>1</v>
      </c>
      <c r="H23" s="19"/>
      <c r="I23" s="32">
        <f t="shared" si="2"/>
        <v>0</v>
      </c>
    </row>
    <row r="24" spans="1:9" ht="15.75" x14ac:dyDescent="0.25">
      <c r="A24" s="19" t="s">
        <v>34</v>
      </c>
      <c r="B24" s="19" t="s">
        <v>12</v>
      </c>
      <c r="C24" s="21">
        <v>2</v>
      </c>
      <c r="D24" s="21">
        <v>0</v>
      </c>
      <c r="E24" s="21">
        <f t="shared" si="0"/>
        <v>2</v>
      </c>
      <c r="F24" s="21">
        <f t="shared" si="1"/>
        <v>2</v>
      </c>
      <c r="G24" s="21">
        <v>0</v>
      </c>
      <c r="H24" s="19"/>
      <c r="I24" s="32">
        <f t="shared" si="2"/>
        <v>0</v>
      </c>
    </row>
    <row r="25" spans="1:9" ht="15.75" x14ac:dyDescent="0.25">
      <c r="A25" s="19" t="s">
        <v>35</v>
      </c>
      <c r="B25" s="19" t="s">
        <v>50</v>
      </c>
      <c r="C25" s="21">
        <v>4</v>
      </c>
      <c r="D25" s="21">
        <v>10</v>
      </c>
      <c r="E25" s="21">
        <f t="shared" si="0"/>
        <v>14</v>
      </c>
      <c r="F25" s="21">
        <f t="shared" si="1"/>
        <v>9.75</v>
      </c>
      <c r="G25" s="21">
        <v>4.25</v>
      </c>
      <c r="H25" s="19">
        <v>225</v>
      </c>
      <c r="I25" s="32">
        <f t="shared" si="2"/>
        <v>956.25</v>
      </c>
    </row>
    <row r="26" spans="1:9" ht="15.75" x14ac:dyDescent="0.25">
      <c r="A26" s="19" t="s">
        <v>36</v>
      </c>
      <c r="B26" s="19" t="s">
        <v>50</v>
      </c>
      <c r="C26" s="21">
        <v>3</v>
      </c>
      <c r="D26" s="21">
        <v>8</v>
      </c>
      <c r="E26" s="21">
        <f t="shared" si="0"/>
        <v>11</v>
      </c>
      <c r="F26" s="21">
        <f t="shared" si="1"/>
        <v>6</v>
      </c>
      <c r="G26" s="21">
        <v>5</v>
      </c>
      <c r="H26" s="19">
        <v>50</v>
      </c>
      <c r="I26" s="32">
        <f t="shared" si="2"/>
        <v>250</v>
      </c>
    </row>
    <row r="27" spans="1:9" ht="15.75" x14ac:dyDescent="0.25">
      <c r="A27" s="19" t="s">
        <v>37</v>
      </c>
      <c r="B27" s="19" t="s">
        <v>50</v>
      </c>
      <c r="C27" s="21">
        <v>2</v>
      </c>
      <c r="D27" s="21">
        <v>0</v>
      </c>
      <c r="E27" s="21">
        <f t="shared" si="0"/>
        <v>2</v>
      </c>
      <c r="F27" s="21">
        <f t="shared" si="1"/>
        <v>0.5</v>
      </c>
      <c r="G27" s="21">
        <v>1.5</v>
      </c>
      <c r="H27" s="19"/>
      <c r="I27" s="32">
        <f t="shared" si="2"/>
        <v>0</v>
      </c>
    </row>
    <row r="28" spans="1:9" ht="15.75" x14ac:dyDescent="0.25">
      <c r="A28" s="19" t="s">
        <v>38</v>
      </c>
      <c r="B28" s="19" t="s">
        <v>50</v>
      </c>
      <c r="C28" s="21">
        <v>1</v>
      </c>
      <c r="D28" s="21">
        <v>2</v>
      </c>
      <c r="E28" s="21">
        <f t="shared" si="0"/>
        <v>3</v>
      </c>
      <c r="F28" s="21">
        <f t="shared" si="1"/>
        <v>2</v>
      </c>
      <c r="G28" s="21">
        <v>1</v>
      </c>
      <c r="H28" s="19">
        <v>125</v>
      </c>
      <c r="I28" s="32">
        <f t="shared" si="2"/>
        <v>125</v>
      </c>
    </row>
    <row r="29" spans="1:9" ht="15.75" x14ac:dyDescent="0.25">
      <c r="A29" s="19" t="s">
        <v>39</v>
      </c>
      <c r="B29" s="19" t="s">
        <v>12</v>
      </c>
      <c r="C29" s="21">
        <v>2</v>
      </c>
      <c r="D29" s="21">
        <v>0</v>
      </c>
      <c r="E29" s="21">
        <f t="shared" si="0"/>
        <v>2</v>
      </c>
      <c r="F29" s="21">
        <f t="shared" si="1"/>
        <v>2</v>
      </c>
      <c r="G29" s="21">
        <v>0</v>
      </c>
      <c r="H29" s="19"/>
      <c r="I29" s="32">
        <f t="shared" si="2"/>
        <v>0</v>
      </c>
    </row>
    <row r="30" spans="1:9" ht="15.75" x14ac:dyDescent="0.25">
      <c r="A30" s="19" t="s">
        <v>40</v>
      </c>
      <c r="B30" s="19" t="s">
        <v>22</v>
      </c>
      <c r="C30" s="21">
        <v>2</v>
      </c>
      <c r="D30" s="21">
        <v>8</v>
      </c>
      <c r="E30" s="21">
        <f t="shared" si="0"/>
        <v>10</v>
      </c>
      <c r="F30" s="21">
        <f t="shared" si="1"/>
        <v>7</v>
      </c>
      <c r="G30" s="21">
        <v>3</v>
      </c>
      <c r="H30" s="19">
        <v>325</v>
      </c>
      <c r="I30" s="32">
        <f t="shared" si="2"/>
        <v>975</v>
      </c>
    </row>
    <row r="31" spans="1:9" ht="15.75" x14ac:dyDescent="0.25">
      <c r="A31" s="19" t="s">
        <v>54</v>
      </c>
      <c r="B31" s="19" t="s">
        <v>49</v>
      </c>
      <c r="C31" s="21">
        <f>E32+D31</f>
        <v>5</v>
      </c>
      <c r="D31" s="21">
        <v>1</v>
      </c>
      <c r="E31" s="21">
        <f t="shared" si="0"/>
        <v>6</v>
      </c>
      <c r="F31" s="21">
        <f t="shared" si="1"/>
        <v>5.25</v>
      </c>
      <c r="G31" s="21">
        <v>0.75</v>
      </c>
      <c r="H31" s="19">
        <v>1200</v>
      </c>
      <c r="I31" s="32">
        <f t="shared" si="2"/>
        <v>900</v>
      </c>
    </row>
    <row r="32" spans="1:9" ht="15.75" x14ac:dyDescent="0.25">
      <c r="A32" s="19" t="s">
        <v>41</v>
      </c>
      <c r="B32" s="19" t="s">
        <v>50</v>
      </c>
      <c r="C32" s="21">
        <v>2</v>
      </c>
      <c r="D32" s="21">
        <v>2</v>
      </c>
      <c r="E32" s="21">
        <f t="shared" si="0"/>
        <v>4</v>
      </c>
      <c r="F32" s="21">
        <f t="shared" si="1"/>
        <v>2</v>
      </c>
      <c r="G32" s="21">
        <v>2</v>
      </c>
      <c r="H32" s="19">
        <v>225</v>
      </c>
      <c r="I32" s="32">
        <f t="shared" si="2"/>
        <v>450</v>
      </c>
    </row>
    <row r="33" spans="1:9" ht="15.75" x14ac:dyDescent="0.25">
      <c r="A33" s="19" t="s">
        <v>42</v>
      </c>
      <c r="B33" s="19" t="s">
        <v>12</v>
      </c>
      <c r="C33" s="21">
        <v>3</v>
      </c>
      <c r="D33" s="21">
        <v>8</v>
      </c>
      <c r="E33" s="21">
        <f t="shared" si="0"/>
        <v>11</v>
      </c>
      <c r="F33" s="39">
        <f t="shared" si="1"/>
        <v>1</v>
      </c>
      <c r="G33" s="21">
        <v>10</v>
      </c>
      <c r="H33" s="19">
        <v>100</v>
      </c>
      <c r="I33" s="32">
        <f t="shared" si="2"/>
        <v>1000</v>
      </c>
    </row>
    <row r="34" spans="1:9" ht="15.75" x14ac:dyDescent="0.25">
      <c r="A34" s="19" t="s">
        <v>52</v>
      </c>
      <c r="B34" s="19" t="s">
        <v>50</v>
      </c>
      <c r="C34" s="21">
        <v>8</v>
      </c>
      <c r="D34" s="21">
        <v>0</v>
      </c>
      <c r="E34" s="21">
        <f t="shared" si="0"/>
        <v>8</v>
      </c>
      <c r="F34" s="39">
        <f t="shared" si="1"/>
        <v>2</v>
      </c>
      <c r="G34" s="21">
        <v>6</v>
      </c>
      <c r="H34" s="19"/>
      <c r="I34" s="32">
        <f t="shared" si="2"/>
        <v>0</v>
      </c>
    </row>
    <row r="35" spans="1:9" ht="15.75" x14ac:dyDescent="0.25">
      <c r="A35" s="19" t="s">
        <v>43</v>
      </c>
      <c r="B35" s="19" t="s">
        <v>49</v>
      </c>
      <c r="C35" s="21">
        <v>1</v>
      </c>
      <c r="D35" s="21">
        <v>3</v>
      </c>
      <c r="E35" s="21">
        <v>4</v>
      </c>
      <c r="F35" s="21">
        <f t="shared" si="1"/>
        <v>2</v>
      </c>
      <c r="G35" s="21">
        <v>2</v>
      </c>
      <c r="H35" s="19">
        <v>140</v>
      </c>
      <c r="I35" s="32">
        <f t="shared" si="2"/>
        <v>280</v>
      </c>
    </row>
    <row r="36" spans="1:9" ht="15.75" x14ac:dyDescent="0.25">
      <c r="A36" s="19" t="s">
        <v>44</v>
      </c>
      <c r="B36" s="19" t="s">
        <v>12</v>
      </c>
      <c r="C36" s="21">
        <v>4</v>
      </c>
      <c r="D36" s="21">
        <v>0</v>
      </c>
      <c r="E36" s="21">
        <f>+C36+D36</f>
        <v>4</v>
      </c>
      <c r="F36" s="21">
        <f t="shared" si="1"/>
        <v>3</v>
      </c>
      <c r="G36" s="34">
        <v>1</v>
      </c>
      <c r="H36" s="19"/>
      <c r="I36" s="32">
        <f t="shared" si="2"/>
        <v>0</v>
      </c>
    </row>
    <row r="37" spans="1:9" ht="15.75" x14ac:dyDescent="0.25">
      <c r="A37" s="19" t="s">
        <v>45</v>
      </c>
      <c r="B37" s="19" t="s">
        <v>23</v>
      </c>
      <c r="C37" s="21">
        <v>9</v>
      </c>
      <c r="D37" s="21">
        <v>11</v>
      </c>
      <c r="E37" s="21">
        <f>+C37+D37</f>
        <v>20</v>
      </c>
      <c r="F37" s="21">
        <f t="shared" si="1"/>
        <v>16.5</v>
      </c>
      <c r="G37" s="21">
        <v>3.5</v>
      </c>
      <c r="H37" s="19">
        <v>175</v>
      </c>
      <c r="I37" s="32">
        <f t="shared" si="2"/>
        <v>612.5</v>
      </c>
    </row>
    <row r="38" spans="1:9" ht="15.75" x14ac:dyDescent="0.25">
      <c r="A38" s="19" t="s">
        <v>46</v>
      </c>
      <c r="B38" s="19" t="s">
        <v>50</v>
      </c>
      <c r="C38" s="21">
        <v>8</v>
      </c>
      <c r="D38" s="21">
        <v>5</v>
      </c>
      <c r="E38" s="21">
        <f>+C38+D38</f>
        <v>13</v>
      </c>
      <c r="F38" s="21">
        <f t="shared" si="1"/>
        <v>12</v>
      </c>
      <c r="G38" s="21">
        <v>1</v>
      </c>
      <c r="H38" s="19">
        <v>125</v>
      </c>
      <c r="I38" s="32">
        <f t="shared" si="2"/>
        <v>125</v>
      </c>
    </row>
    <row r="39" spans="1:9" ht="15.75" x14ac:dyDescent="0.25">
      <c r="A39" s="19" t="s">
        <v>47</v>
      </c>
      <c r="B39" s="19" t="s">
        <v>50</v>
      </c>
      <c r="C39" s="21">
        <v>2</v>
      </c>
      <c r="D39" s="21">
        <v>12</v>
      </c>
      <c r="E39" s="21">
        <f>+C39+D39</f>
        <v>14</v>
      </c>
      <c r="F39" s="21">
        <f t="shared" si="1"/>
        <v>10</v>
      </c>
      <c r="G39" s="21">
        <v>4</v>
      </c>
      <c r="H39" s="19">
        <v>60</v>
      </c>
      <c r="I39" s="32">
        <f t="shared" si="2"/>
        <v>240</v>
      </c>
    </row>
    <row r="40" spans="1:9" ht="15.75" x14ac:dyDescent="0.25">
      <c r="A40" s="19"/>
      <c r="B40" s="19"/>
      <c r="C40" s="21"/>
      <c r="D40" s="21"/>
      <c r="E40" s="21"/>
      <c r="F40" s="21"/>
      <c r="G40" s="21"/>
      <c r="H40" s="19"/>
      <c r="I40" s="32">
        <f t="shared" si="2"/>
        <v>0</v>
      </c>
    </row>
    <row r="41" spans="1:9" ht="15.75" x14ac:dyDescent="0.25">
      <c r="A41" s="19"/>
      <c r="B41" s="19"/>
      <c r="C41" s="21"/>
      <c r="D41" s="21"/>
      <c r="E41" s="21"/>
      <c r="F41" s="21"/>
      <c r="G41" s="21"/>
      <c r="H41" s="19"/>
      <c r="I41" s="32">
        <f t="shared" si="2"/>
        <v>0</v>
      </c>
    </row>
    <row r="42" spans="1:9" ht="15.75" x14ac:dyDescent="0.25">
      <c r="A42" s="19"/>
      <c r="B42" s="19"/>
      <c r="C42" s="21"/>
      <c r="D42" s="21"/>
      <c r="E42" s="21"/>
      <c r="F42" s="21"/>
      <c r="G42" s="21"/>
      <c r="H42" s="20"/>
      <c r="I42" s="32">
        <f t="shared" si="2"/>
        <v>0</v>
      </c>
    </row>
    <row r="43" spans="1:9" ht="15.75" x14ac:dyDescent="0.25">
      <c r="A43" s="19"/>
      <c r="B43" s="19"/>
      <c r="C43" s="21"/>
      <c r="D43" s="21"/>
      <c r="E43" s="21"/>
      <c r="F43" s="21"/>
      <c r="G43" s="21"/>
      <c r="H43" s="19"/>
      <c r="I43" s="32">
        <f t="shared" si="2"/>
        <v>0</v>
      </c>
    </row>
    <row r="44" spans="1:9" ht="15.75" x14ac:dyDescent="0.25">
      <c r="A44" s="19"/>
      <c r="B44" s="19"/>
      <c r="C44" s="21"/>
      <c r="D44" s="21"/>
      <c r="E44" s="21"/>
      <c r="F44" s="21"/>
      <c r="G44" s="21"/>
      <c r="H44" s="19"/>
      <c r="I44" s="32">
        <f t="shared" si="2"/>
        <v>0</v>
      </c>
    </row>
    <row r="45" spans="1:9" ht="15.75" x14ac:dyDescent="0.25">
      <c r="A45" s="19"/>
      <c r="B45" s="19"/>
      <c r="C45" s="21"/>
      <c r="D45" s="21"/>
      <c r="E45" s="21"/>
      <c r="F45" s="21"/>
      <c r="G45" s="21"/>
      <c r="H45" s="19"/>
      <c r="I45" s="32">
        <f t="shared" si="2"/>
        <v>0</v>
      </c>
    </row>
    <row r="46" spans="1:9" ht="15.75" x14ac:dyDescent="0.25">
      <c r="A46" s="19"/>
      <c r="B46" s="19"/>
      <c r="C46" s="21"/>
      <c r="D46" s="21"/>
      <c r="E46" s="21"/>
      <c r="F46" s="21"/>
      <c r="G46" s="21"/>
      <c r="H46" s="19"/>
      <c r="I46" s="32">
        <f t="shared" si="2"/>
        <v>0</v>
      </c>
    </row>
    <row r="47" spans="1:9" ht="15.75" x14ac:dyDescent="0.25">
      <c r="A47" s="19"/>
      <c r="B47" s="19"/>
      <c r="C47" s="21"/>
      <c r="D47" s="21"/>
      <c r="E47" s="21"/>
      <c r="F47" s="21"/>
      <c r="G47" s="21"/>
      <c r="H47" s="19"/>
      <c r="I47" s="32">
        <f t="shared" si="2"/>
        <v>0</v>
      </c>
    </row>
    <row r="48" spans="1:9" ht="15.75" x14ac:dyDescent="0.25">
      <c r="A48" s="19"/>
      <c r="B48" s="19"/>
      <c r="C48" s="21"/>
      <c r="D48" s="21"/>
      <c r="E48" s="21"/>
      <c r="F48" s="21"/>
      <c r="G48" s="34"/>
      <c r="H48" s="19"/>
      <c r="I48" s="32">
        <f t="shared" si="2"/>
        <v>0</v>
      </c>
    </row>
    <row r="49" spans="1:10" ht="15.75" x14ac:dyDescent="0.25">
      <c r="A49" s="19"/>
      <c r="B49" s="19"/>
      <c r="C49" s="21"/>
      <c r="D49" s="21"/>
      <c r="E49" s="21"/>
      <c r="F49" s="21"/>
      <c r="G49" s="21"/>
      <c r="H49" s="19"/>
      <c r="I49" s="32">
        <f t="shared" si="2"/>
        <v>0</v>
      </c>
    </row>
    <row r="50" spans="1:10" ht="15.75" x14ac:dyDescent="0.25">
      <c r="A50" s="19"/>
      <c r="B50" s="19"/>
      <c r="C50" s="21"/>
      <c r="D50" s="21"/>
      <c r="E50" s="21"/>
      <c r="F50" s="21"/>
      <c r="G50" s="21"/>
      <c r="H50" s="19"/>
      <c r="I50" s="32">
        <f t="shared" si="2"/>
        <v>0</v>
      </c>
    </row>
    <row r="51" spans="1:10" ht="15.75" x14ac:dyDescent="0.25">
      <c r="A51" s="19"/>
      <c r="B51" s="19"/>
      <c r="C51" s="21"/>
      <c r="D51" s="21"/>
      <c r="E51" s="21"/>
      <c r="F51" s="21"/>
      <c r="G51" s="21"/>
      <c r="H51" s="19"/>
      <c r="I51" s="32">
        <f t="shared" si="2"/>
        <v>0</v>
      </c>
    </row>
    <row r="52" spans="1:10" ht="15.75" x14ac:dyDescent="0.25">
      <c r="A52" s="19"/>
      <c r="B52" s="19"/>
      <c r="C52" s="21"/>
      <c r="D52" s="21"/>
      <c r="E52" s="21"/>
      <c r="F52" s="21"/>
      <c r="G52" s="21"/>
      <c r="H52" s="19"/>
      <c r="I52" s="32">
        <f t="shared" si="2"/>
        <v>0</v>
      </c>
    </row>
    <row r="53" spans="1:10" ht="15.75" x14ac:dyDescent="0.25">
      <c r="A53" s="19"/>
      <c r="B53" s="19"/>
      <c r="C53" s="21"/>
      <c r="D53" s="21"/>
      <c r="E53" s="21"/>
      <c r="F53" s="21"/>
      <c r="G53" s="34"/>
      <c r="H53" s="19"/>
      <c r="I53" s="32">
        <f t="shared" si="2"/>
        <v>0</v>
      </c>
      <c r="J53" t="s">
        <v>29</v>
      </c>
    </row>
    <row r="54" spans="1:10" ht="15.75" x14ac:dyDescent="0.25">
      <c r="A54" s="19"/>
      <c r="B54" s="19"/>
      <c r="C54" s="21"/>
      <c r="D54" s="21"/>
      <c r="E54" s="21"/>
      <c r="F54" s="21"/>
      <c r="G54" s="21"/>
      <c r="H54" s="19"/>
      <c r="I54" s="32">
        <f t="shared" si="2"/>
        <v>0</v>
      </c>
    </row>
    <row r="55" spans="1:10" ht="15.75" x14ac:dyDescent="0.25">
      <c r="A55" s="19"/>
      <c r="B55" s="19"/>
      <c r="C55" s="21"/>
      <c r="D55" s="21"/>
      <c r="E55" s="21"/>
      <c r="F55" s="21"/>
      <c r="G55" s="21"/>
      <c r="H55" s="19"/>
      <c r="I55" s="32">
        <f t="shared" si="2"/>
        <v>0</v>
      </c>
    </row>
    <row r="56" spans="1:10" ht="15.75" x14ac:dyDescent="0.25">
      <c r="A56" s="19"/>
      <c r="B56" s="19"/>
      <c r="C56" s="21"/>
      <c r="D56" s="21"/>
      <c r="E56" s="21"/>
      <c r="F56" s="21"/>
      <c r="G56" s="21"/>
      <c r="H56" s="19"/>
      <c r="I56" s="32">
        <f t="shared" si="2"/>
        <v>0</v>
      </c>
    </row>
    <row r="57" spans="1:10" ht="15.75" x14ac:dyDescent="0.25">
      <c r="A57" s="19"/>
      <c r="B57" s="19"/>
      <c r="C57" s="21"/>
      <c r="D57" s="21"/>
      <c r="E57" s="21"/>
      <c r="F57" s="21"/>
      <c r="G57" s="21"/>
      <c r="H57" s="19"/>
      <c r="I57" s="32">
        <f t="shared" si="2"/>
        <v>0</v>
      </c>
    </row>
    <row r="58" spans="1:10" ht="15.75" x14ac:dyDescent="0.25">
      <c r="A58" s="19"/>
      <c r="B58" s="19"/>
      <c r="C58" s="21"/>
      <c r="D58" s="21"/>
      <c r="E58" s="21"/>
      <c r="F58" s="21"/>
      <c r="G58" s="21"/>
      <c r="H58" s="19"/>
      <c r="I58" s="32">
        <f t="shared" si="2"/>
        <v>0</v>
      </c>
    </row>
    <row r="59" spans="1:10" ht="15.75" x14ac:dyDescent="0.25">
      <c r="A59" s="19"/>
      <c r="B59" s="19"/>
      <c r="C59" s="21"/>
      <c r="D59" s="21"/>
      <c r="E59" s="21"/>
      <c r="F59" s="21"/>
      <c r="G59" s="21"/>
      <c r="H59" s="19"/>
      <c r="I59" s="32">
        <f t="shared" si="2"/>
        <v>0</v>
      </c>
    </row>
    <row r="60" spans="1:10" ht="15.75" x14ac:dyDescent="0.25">
      <c r="A60" s="19"/>
      <c r="B60" s="19"/>
      <c r="C60" s="21"/>
      <c r="D60" s="21"/>
      <c r="E60" s="21"/>
      <c r="F60" s="21"/>
      <c r="G60" s="21"/>
      <c r="H60" s="19"/>
      <c r="I60" s="32">
        <f t="shared" si="2"/>
        <v>0</v>
      </c>
    </row>
    <row r="61" spans="1:10" ht="15.75" x14ac:dyDescent="0.25">
      <c r="A61" s="19"/>
      <c r="B61" s="19"/>
      <c r="C61" s="21"/>
      <c r="D61" s="21"/>
      <c r="E61" s="21"/>
      <c r="F61" s="21"/>
      <c r="G61" s="21"/>
      <c r="H61" s="19"/>
      <c r="I61" s="32">
        <f t="shared" si="2"/>
        <v>0</v>
      </c>
    </row>
    <row r="62" spans="1:10" ht="15.75" x14ac:dyDescent="0.25">
      <c r="A62" s="19"/>
      <c r="B62" s="19"/>
      <c r="C62" s="21"/>
      <c r="D62" s="21"/>
      <c r="E62" s="21"/>
      <c r="F62" s="21"/>
      <c r="G62" s="21"/>
      <c r="H62" s="19"/>
      <c r="I62" s="32">
        <f t="shared" si="2"/>
        <v>0</v>
      </c>
    </row>
    <row r="63" spans="1:10" ht="15.75" x14ac:dyDescent="0.25">
      <c r="A63" s="19"/>
      <c r="B63" s="19"/>
      <c r="C63" s="21"/>
      <c r="D63" s="21"/>
      <c r="E63" s="21"/>
      <c r="F63" s="21"/>
      <c r="G63" s="21"/>
      <c r="H63" s="19"/>
      <c r="I63" s="32">
        <f t="shared" si="2"/>
        <v>0</v>
      </c>
    </row>
    <row r="64" spans="1:10" ht="15.75" x14ac:dyDescent="0.25">
      <c r="A64" s="19"/>
      <c r="B64" s="19"/>
      <c r="C64" s="21"/>
      <c r="D64" s="21"/>
      <c r="E64" s="21"/>
      <c r="F64" s="21"/>
      <c r="G64" s="21"/>
      <c r="H64" s="19"/>
      <c r="I64" s="32">
        <f t="shared" si="2"/>
        <v>0</v>
      </c>
    </row>
    <row r="65" spans="1:9" ht="15.75" x14ac:dyDescent="0.25">
      <c r="A65" s="19"/>
      <c r="B65" s="19"/>
      <c r="C65" s="21"/>
      <c r="D65" s="21"/>
      <c r="E65" s="21"/>
      <c r="F65" s="21"/>
      <c r="G65" s="21"/>
      <c r="H65" s="19"/>
      <c r="I65" s="32">
        <f t="shared" si="2"/>
        <v>0</v>
      </c>
    </row>
    <row r="66" spans="1:9" ht="18" x14ac:dyDescent="0.25">
      <c r="A66" s="33"/>
      <c r="B66" s="19"/>
      <c r="C66" s="21"/>
      <c r="D66" s="21"/>
      <c r="E66" s="21"/>
      <c r="F66" s="21"/>
      <c r="G66" s="34"/>
      <c r="H66" s="19"/>
      <c r="I66" s="32">
        <f t="shared" si="2"/>
        <v>0</v>
      </c>
    </row>
    <row r="67" spans="1:9" ht="18" x14ac:dyDescent="0.25">
      <c r="A67" s="33"/>
      <c r="B67" s="19"/>
      <c r="C67" s="21"/>
      <c r="D67" s="21"/>
      <c r="E67" s="21"/>
      <c r="F67" s="21"/>
      <c r="G67" s="21"/>
      <c r="H67" s="19"/>
      <c r="I67" s="32">
        <f>+G67*H67</f>
        <v>0</v>
      </c>
    </row>
    <row r="68" spans="1:9" ht="15.75" x14ac:dyDescent="0.25">
      <c r="A68" s="19"/>
      <c r="B68" s="19"/>
      <c r="C68" s="21"/>
      <c r="D68" s="21"/>
      <c r="E68" s="21"/>
      <c r="F68" s="21"/>
      <c r="G68" s="21"/>
      <c r="H68" s="19"/>
      <c r="I68" s="22"/>
    </row>
    <row r="69" spans="1:9" ht="18" x14ac:dyDescent="0.25">
      <c r="A69" s="23" t="s">
        <v>24</v>
      </c>
      <c r="B69" s="23"/>
      <c r="C69" s="24"/>
      <c r="D69" s="25"/>
      <c r="E69" s="25"/>
      <c r="F69" s="24"/>
      <c r="G69" s="26"/>
      <c r="H69" s="27"/>
      <c r="I69" s="28">
        <f>SUM(I19:I68)</f>
        <v>6563.75</v>
      </c>
    </row>
    <row r="70" spans="1:9" x14ac:dyDescent="0.25">
      <c r="A70" s="11"/>
      <c r="B70" s="11"/>
      <c r="C70" s="11"/>
      <c r="D70" s="12"/>
      <c r="E70" s="12"/>
      <c r="F70" s="11"/>
      <c r="G70" s="12"/>
      <c r="H70" s="10"/>
      <c r="I70" s="13"/>
    </row>
    <row r="71" spans="1:9" ht="20.25" x14ac:dyDescent="0.3">
      <c r="A71" s="14"/>
      <c r="B71" s="14"/>
      <c r="C71" s="14"/>
      <c r="D71" s="15"/>
      <c r="E71" s="15"/>
      <c r="F71" s="14"/>
      <c r="G71" s="15"/>
      <c r="H71" s="16"/>
      <c r="I71" s="17"/>
    </row>
    <row r="72" spans="1:9" ht="15.75" x14ac:dyDescent="0.25">
      <c r="A72" s="37" t="s">
        <v>25</v>
      </c>
      <c r="B72" s="37"/>
      <c r="C72" s="36"/>
      <c r="D72" s="37" t="s">
        <v>26</v>
      </c>
      <c r="E72" s="37"/>
      <c r="F72" s="36"/>
      <c r="G72" s="37" t="s">
        <v>27</v>
      </c>
      <c r="H72" s="37"/>
      <c r="I72" s="37"/>
    </row>
    <row r="73" spans="1:9" x14ac:dyDescent="0.25">
      <c r="A73" s="36"/>
      <c r="B73" s="36"/>
      <c r="C73" s="36"/>
      <c r="D73" s="36"/>
      <c r="E73" s="36"/>
      <c r="F73" s="36"/>
      <c r="G73" s="36"/>
      <c r="H73" s="36"/>
      <c r="I73" s="36"/>
    </row>
    <row r="74" spans="1:9" ht="15.75" x14ac:dyDescent="0.25">
      <c r="A74" s="37"/>
      <c r="B74" s="37"/>
      <c r="C74" s="37"/>
      <c r="D74" s="37"/>
      <c r="E74" s="37"/>
      <c r="F74" s="37"/>
      <c r="G74" s="37"/>
      <c r="H74" s="37"/>
      <c r="I74" s="37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6"/>
  <sheetViews>
    <sheetView topLeftCell="A13" workbookViewId="0">
      <selection activeCell="F15" sqref="F15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41"/>
      <c r="B5" s="41"/>
      <c r="C5" s="40"/>
      <c r="D5" s="41"/>
      <c r="E5" s="41"/>
      <c r="F5" s="41"/>
      <c r="G5" s="41"/>
      <c r="H5" s="41"/>
      <c r="I5" s="41"/>
    </row>
    <row r="6" spans="1:9" x14ac:dyDescent="0.25">
      <c r="A6" s="41"/>
      <c r="B6" s="41"/>
      <c r="C6" s="40"/>
      <c r="D6" s="41"/>
      <c r="E6" s="41"/>
      <c r="F6" s="41"/>
      <c r="G6" s="41"/>
      <c r="H6" s="41"/>
      <c r="I6" s="41"/>
    </row>
    <row r="7" spans="1:9" x14ac:dyDescent="0.25">
      <c r="A7" s="41"/>
      <c r="B7" s="41"/>
      <c r="C7" s="40"/>
      <c r="D7" s="41"/>
      <c r="E7" s="41"/>
      <c r="F7" s="41"/>
      <c r="G7" s="41"/>
      <c r="H7" s="41"/>
      <c r="I7" s="41"/>
    </row>
    <row r="8" spans="1:9" x14ac:dyDescent="0.25">
      <c r="A8" s="41"/>
      <c r="B8" s="41"/>
      <c r="C8" s="70" t="s">
        <v>0</v>
      </c>
      <c r="D8" s="71"/>
      <c r="E8" s="71"/>
      <c r="F8" s="41"/>
      <c r="G8" s="41"/>
      <c r="H8" s="41"/>
      <c r="I8" s="41"/>
    </row>
    <row r="9" spans="1:9" ht="15.75" x14ac:dyDescent="0.25">
      <c r="A9" s="41"/>
      <c r="B9" s="72" t="s">
        <v>1</v>
      </c>
      <c r="C9" s="72"/>
      <c r="D9" s="72"/>
      <c r="E9" s="72"/>
      <c r="F9" s="72"/>
      <c r="G9" s="41"/>
      <c r="H9" s="1"/>
      <c r="I9" s="41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40"/>
      <c r="G10" s="40"/>
      <c r="H10" s="40"/>
      <c r="I10" s="41"/>
    </row>
    <row r="11" spans="1:9" x14ac:dyDescent="0.25">
      <c r="A11" s="41"/>
      <c r="B11" s="41"/>
      <c r="C11" s="41"/>
      <c r="D11" s="2"/>
      <c r="E11" s="41"/>
      <c r="F11" s="41"/>
      <c r="G11" s="41"/>
      <c r="H11" s="41"/>
      <c r="I11" s="41"/>
    </row>
    <row r="12" spans="1:9" x14ac:dyDescent="0.25">
      <c r="A12" s="2" t="s">
        <v>3</v>
      </c>
      <c r="B12" s="43" t="s">
        <v>3</v>
      </c>
      <c r="C12" s="73" t="s">
        <v>4</v>
      </c>
      <c r="D12" s="73"/>
      <c r="E12" s="73"/>
      <c r="F12" s="43"/>
      <c r="G12" s="43"/>
      <c r="H12" s="43"/>
      <c r="I12" s="3"/>
    </row>
    <row r="13" spans="1:9" x14ac:dyDescent="0.25">
      <c r="A13" s="4" t="s">
        <v>5</v>
      </c>
      <c r="B13" s="5"/>
      <c r="C13" s="43" t="s">
        <v>6</v>
      </c>
      <c r="D13" s="43"/>
      <c r="E13" s="43"/>
      <c r="F13" s="43"/>
      <c r="G13" s="43"/>
      <c r="H13" s="43"/>
      <c r="I13" s="3"/>
    </row>
    <row r="14" spans="1:9" x14ac:dyDescent="0.25">
      <c r="A14" s="4" t="s">
        <v>7</v>
      </c>
      <c r="B14" s="43"/>
      <c r="C14" s="6" t="s">
        <v>8</v>
      </c>
      <c r="D14" s="6"/>
      <c r="E14" s="40" t="s">
        <v>9</v>
      </c>
      <c r="F14" s="6" t="s">
        <v>58</v>
      </c>
      <c r="G14" s="6"/>
      <c r="H14" s="40" t="s">
        <v>10</v>
      </c>
      <c r="I14" s="7">
        <v>2025</v>
      </c>
    </row>
    <row r="15" spans="1:9" ht="15.75" thickBot="1" x14ac:dyDescent="0.3">
      <c r="A15" s="2"/>
      <c r="B15" s="40"/>
      <c r="C15" s="40"/>
      <c r="D15" s="40"/>
      <c r="E15" s="40"/>
      <c r="F15" s="40"/>
      <c r="G15" s="40"/>
      <c r="H15" s="40"/>
      <c r="I15" s="41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0.25</v>
      </c>
      <c r="D18" s="21">
        <v>2</v>
      </c>
      <c r="E18" s="21">
        <f>+C18+D18</f>
        <v>2.25</v>
      </c>
      <c r="F18" s="21">
        <f t="shared" ref="F18:F39" si="0">+E18-G18</f>
        <v>1.75</v>
      </c>
      <c r="G18" s="21">
        <v>0.5</v>
      </c>
      <c r="H18" s="21">
        <v>1200</v>
      </c>
      <c r="I18" s="32">
        <f>+G18*H18</f>
        <v>600</v>
      </c>
    </row>
    <row r="19" spans="1:9" ht="15.75" x14ac:dyDescent="0.25">
      <c r="A19" s="19" t="s">
        <v>30</v>
      </c>
      <c r="B19" s="19" t="s">
        <v>12</v>
      </c>
      <c r="C19" s="21">
        <v>7</v>
      </c>
      <c r="D19" s="21">
        <v>12</v>
      </c>
      <c r="E19" s="21">
        <v>19</v>
      </c>
      <c r="F19" s="21">
        <f t="shared" si="0"/>
        <v>6</v>
      </c>
      <c r="G19" s="21">
        <v>13</v>
      </c>
      <c r="H19" s="19">
        <v>25</v>
      </c>
      <c r="I19" s="32">
        <f t="shared" ref="I19:I58" si="1">+G19*H19</f>
        <v>325</v>
      </c>
    </row>
    <row r="20" spans="1:9" ht="15.75" x14ac:dyDescent="0.25">
      <c r="A20" s="19" t="s">
        <v>31</v>
      </c>
      <c r="B20" s="19" t="s">
        <v>12</v>
      </c>
      <c r="C20" s="21">
        <v>9</v>
      </c>
      <c r="D20" s="21">
        <v>12</v>
      </c>
      <c r="E20" s="21">
        <v>21</v>
      </c>
      <c r="F20" s="21">
        <f t="shared" si="0"/>
        <v>9</v>
      </c>
      <c r="G20" s="21">
        <v>12</v>
      </c>
      <c r="H20" s="19">
        <v>25</v>
      </c>
      <c r="I20" s="32">
        <f t="shared" si="1"/>
        <v>300</v>
      </c>
    </row>
    <row r="21" spans="1:9" ht="15.75" x14ac:dyDescent="0.25">
      <c r="A21" s="19" t="s">
        <v>32</v>
      </c>
      <c r="B21" s="19" t="s">
        <v>12</v>
      </c>
      <c r="C21" s="21">
        <v>2</v>
      </c>
      <c r="D21" s="21">
        <v>6</v>
      </c>
      <c r="E21" s="21">
        <v>8</v>
      </c>
      <c r="F21" s="21">
        <f t="shared" si="0"/>
        <v>2</v>
      </c>
      <c r="G21" s="21">
        <v>6</v>
      </c>
      <c r="H21" s="19"/>
      <c r="I21" s="32">
        <v>0</v>
      </c>
    </row>
    <row r="22" spans="1:9" ht="15.75" x14ac:dyDescent="0.25">
      <c r="A22" s="19" t="s">
        <v>33</v>
      </c>
      <c r="B22" s="19" t="s">
        <v>22</v>
      </c>
      <c r="C22" s="21">
        <v>2</v>
      </c>
      <c r="D22" s="21">
        <v>8</v>
      </c>
      <c r="E22" s="21">
        <v>10</v>
      </c>
      <c r="F22" s="21">
        <f t="shared" si="0"/>
        <v>6.5</v>
      </c>
      <c r="G22" s="39">
        <v>3.5</v>
      </c>
      <c r="H22" s="19">
        <v>125</v>
      </c>
      <c r="I22" s="32">
        <f t="shared" si="1"/>
        <v>437.5</v>
      </c>
    </row>
    <row r="23" spans="1:9" ht="15.75" x14ac:dyDescent="0.25">
      <c r="A23" s="19" t="s">
        <v>53</v>
      </c>
      <c r="B23" s="19" t="s">
        <v>50</v>
      </c>
      <c r="C23" s="21">
        <v>1</v>
      </c>
      <c r="D23" s="21">
        <v>12</v>
      </c>
      <c r="E23" s="21">
        <v>13</v>
      </c>
      <c r="F23" s="21">
        <f t="shared" si="0"/>
        <v>5</v>
      </c>
      <c r="G23" s="39">
        <v>8</v>
      </c>
      <c r="H23" s="19">
        <v>25</v>
      </c>
      <c r="I23" s="32">
        <f t="shared" si="1"/>
        <v>200</v>
      </c>
    </row>
    <row r="24" spans="1:9" ht="15.75" x14ac:dyDescent="0.25">
      <c r="A24" s="19" t="s">
        <v>34</v>
      </c>
      <c r="B24" s="19" t="s">
        <v>12</v>
      </c>
      <c r="C24" s="21">
        <v>0</v>
      </c>
      <c r="D24" s="21">
        <v>0</v>
      </c>
      <c r="E24" s="21">
        <v>0</v>
      </c>
      <c r="F24" s="21">
        <f t="shared" si="0"/>
        <v>0</v>
      </c>
      <c r="G24" s="21">
        <v>0</v>
      </c>
      <c r="H24" s="19"/>
      <c r="I24" s="32">
        <f t="shared" si="1"/>
        <v>0</v>
      </c>
    </row>
    <row r="25" spans="1:9" ht="15.75" x14ac:dyDescent="0.25">
      <c r="A25" s="19" t="s">
        <v>35</v>
      </c>
      <c r="B25" s="19" t="s">
        <v>50</v>
      </c>
      <c r="C25" s="21">
        <v>4.25</v>
      </c>
      <c r="D25" s="21">
        <v>11</v>
      </c>
      <c r="E25" s="21">
        <v>15.25</v>
      </c>
      <c r="F25" s="21">
        <f t="shared" si="0"/>
        <v>11.25</v>
      </c>
      <c r="G25" s="21">
        <v>4</v>
      </c>
      <c r="H25" s="19">
        <v>225</v>
      </c>
      <c r="I25" s="32">
        <f t="shared" si="1"/>
        <v>900</v>
      </c>
    </row>
    <row r="26" spans="1:9" ht="15.75" x14ac:dyDescent="0.25">
      <c r="A26" s="19" t="s">
        <v>36</v>
      </c>
      <c r="B26" s="19" t="s">
        <v>50</v>
      </c>
      <c r="C26" s="21">
        <v>5</v>
      </c>
      <c r="D26" s="21">
        <v>8</v>
      </c>
      <c r="E26" s="21">
        <v>13</v>
      </c>
      <c r="F26" s="21">
        <f t="shared" si="0"/>
        <v>9</v>
      </c>
      <c r="G26" s="21">
        <v>4</v>
      </c>
      <c r="H26" s="19">
        <v>50</v>
      </c>
      <c r="I26" s="32">
        <f t="shared" si="1"/>
        <v>200</v>
      </c>
    </row>
    <row r="27" spans="1:9" ht="15.75" x14ac:dyDescent="0.25">
      <c r="A27" s="19" t="s">
        <v>37</v>
      </c>
      <c r="B27" s="19" t="s">
        <v>50</v>
      </c>
      <c r="C27" s="21">
        <v>1.5</v>
      </c>
      <c r="D27" s="21">
        <v>1</v>
      </c>
      <c r="E27" s="21">
        <v>2.5</v>
      </c>
      <c r="F27" s="21">
        <f t="shared" si="0"/>
        <v>1.6</v>
      </c>
      <c r="G27" s="21">
        <v>0.9</v>
      </c>
      <c r="H27" s="19">
        <v>125</v>
      </c>
      <c r="I27" s="32">
        <f t="shared" si="1"/>
        <v>112.5</v>
      </c>
    </row>
    <row r="28" spans="1:9" ht="15.75" x14ac:dyDescent="0.25">
      <c r="A28" s="19" t="s">
        <v>38</v>
      </c>
      <c r="B28" s="19" t="s">
        <v>50</v>
      </c>
      <c r="C28" s="21">
        <v>1</v>
      </c>
      <c r="D28" s="21">
        <v>2</v>
      </c>
      <c r="E28" s="21">
        <v>3</v>
      </c>
      <c r="F28" s="21">
        <f t="shared" si="0"/>
        <v>1.75</v>
      </c>
      <c r="G28" s="21">
        <v>1.25</v>
      </c>
      <c r="H28" s="19">
        <v>125</v>
      </c>
      <c r="I28" s="32">
        <f t="shared" si="1"/>
        <v>156.25</v>
      </c>
    </row>
    <row r="29" spans="1:9" ht="15.75" x14ac:dyDescent="0.25">
      <c r="A29" s="19" t="s">
        <v>39</v>
      </c>
      <c r="B29" s="19" t="s">
        <v>12</v>
      </c>
      <c r="C29" s="21">
        <v>4</v>
      </c>
      <c r="D29" s="21">
        <v>1</v>
      </c>
      <c r="E29" s="21">
        <v>5</v>
      </c>
      <c r="F29" s="21">
        <f t="shared" si="0"/>
        <v>1</v>
      </c>
      <c r="G29" s="21">
        <v>4</v>
      </c>
      <c r="H29" s="19">
        <v>275</v>
      </c>
      <c r="I29" s="32">
        <f t="shared" si="1"/>
        <v>1100</v>
      </c>
    </row>
    <row r="30" spans="1:9" ht="15.75" x14ac:dyDescent="0.25">
      <c r="A30" s="19" t="s">
        <v>40</v>
      </c>
      <c r="B30" s="19" t="s">
        <v>22</v>
      </c>
      <c r="C30" s="21">
        <v>3</v>
      </c>
      <c r="D30" s="21">
        <v>10</v>
      </c>
      <c r="E30" s="21">
        <v>13</v>
      </c>
      <c r="F30" s="21">
        <f t="shared" si="0"/>
        <v>9</v>
      </c>
      <c r="G30" s="21">
        <v>4</v>
      </c>
      <c r="H30" s="19">
        <v>325</v>
      </c>
      <c r="I30" s="32">
        <f t="shared" si="1"/>
        <v>1300</v>
      </c>
    </row>
    <row r="31" spans="1:9" ht="15.75" x14ac:dyDescent="0.25">
      <c r="A31" s="19" t="s">
        <v>54</v>
      </c>
      <c r="B31" s="19" t="s">
        <v>49</v>
      </c>
      <c r="C31" s="21">
        <v>0.75</v>
      </c>
      <c r="D31" s="21">
        <v>96</v>
      </c>
      <c r="E31" s="21">
        <v>96.75</v>
      </c>
      <c r="F31" s="21">
        <f t="shared" si="0"/>
        <v>60.75</v>
      </c>
      <c r="G31" s="21">
        <v>36</v>
      </c>
      <c r="H31" s="19">
        <v>25</v>
      </c>
      <c r="I31" s="32">
        <f t="shared" si="1"/>
        <v>900</v>
      </c>
    </row>
    <row r="32" spans="1:9" ht="15.75" x14ac:dyDescent="0.25">
      <c r="A32" s="19" t="s">
        <v>41</v>
      </c>
      <c r="B32" s="19" t="s">
        <v>50</v>
      </c>
      <c r="C32" s="21">
        <v>2</v>
      </c>
      <c r="D32" s="21">
        <v>1</v>
      </c>
      <c r="E32" s="21">
        <v>3</v>
      </c>
      <c r="F32" s="21">
        <f t="shared" si="0"/>
        <v>1</v>
      </c>
      <c r="G32" s="21">
        <v>2</v>
      </c>
      <c r="H32" s="19">
        <v>225</v>
      </c>
      <c r="I32" s="32">
        <f t="shared" si="1"/>
        <v>450</v>
      </c>
    </row>
    <row r="33" spans="1:9" ht="15.75" x14ac:dyDescent="0.25">
      <c r="A33" s="19" t="s">
        <v>42</v>
      </c>
      <c r="B33" s="19" t="s">
        <v>12</v>
      </c>
      <c r="C33" s="21">
        <v>10</v>
      </c>
      <c r="D33" s="21">
        <v>4</v>
      </c>
      <c r="E33" s="21">
        <v>14</v>
      </c>
      <c r="F33" s="39">
        <f t="shared" si="0"/>
        <v>6</v>
      </c>
      <c r="G33" s="21">
        <v>8</v>
      </c>
      <c r="H33" s="19">
        <v>100</v>
      </c>
      <c r="I33" s="32">
        <f t="shared" si="1"/>
        <v>800</v>
      </c>
    </row>
    <row r="34" spans="1:9" ht="15.75" x14ac:dyDescent="0.25">
      <c r="A34" s="19" t="s">
        <v>52</v>
      </c>
      <c r="B34" s="19" t="s">
        <v>50</v>
      </c>
      <c r="C34" s="21">
        <v>6</v>
      </c>
      <c r="D34" s="21">
        <v>0</v>
      </c>
      <c r="E34" s="21">
        <v>6</v>
      </c>
      <c r="F34" s="39">
        <f t="shared" si="0"/>
        <v>1</v>
      </c>
      <c r="G34" s="21">
        <v>5</v>
      </c>
      <c r="H34" s="19">
        <v>60</v>
      </c>
      <c r="I34" s="32">
        <f t="shared" si="1"/>
        <v>300</v>
      </c>
    </row>
    <row r="35" spans="1:9" ht="15.75" x14ac:dyDescent="0.25">
      <c r="A35" s="19" t="s">
        <v>43</v>
      </c>
      <c r="B35" s="19" t="s">
        <v>49</v>
      </c>
      <c r="C35" s="21">
        <v>2</v>
      </c>
      <c r="D35" s="21">
        <v>2</v>
      </c>
      <c r="E35" s="21">
        <v>4</v>
      </c>
      <c r="F35" s="21">
        <f t="shared" si="0"/>
        <v>1.25</v>
      </c>
      <c r="G35" s="21">
        <v>2.75</v>
      </c>
      <c r="H35" s="19">
        <v>140</v>
      </c>
      <c r="I35" s="32">
        <f t="shared" si="1"/>
        <v>385</v>
      </c>
    </row>
    <row r="36" spans="1:9" ht="15.75" x14ac:dyDescent="0.25">
      <c r="A36" s="19" t="s">
        <v>44</v>
      </c>
      <c r="B36" s="19" t="s">
        <v>12</v>
      </c>
      <c r="C36" s="21">
        <v>1</v>
      </c>
      <c r="D36" s="21">
        <v>0</v>
      </c>
      <c r="E36" s="21">
        <v>1</v>
      </c>
      <c r="F36" s="21">
        <f t="shared" si="0"/>
        <v>0</v>
      </c>
      <c r="G36" s="34">
        <v>1</v>
      </c>
      <c r="H36" s="19"/>
      <c r="I36" s="32">
        <f t="shared" si="1"/>
        <v>0</v>
      </c>
    </row>
    <row r="37" spans="1:9" ht="15.75" x14ac:dyDescent="0.25">
      <c r="A37" s="19" t="s">
        <v>45</v>
      </c>
      <c r="B37" s="19" t="s">
        <v>23</v>
      </c>
      <c r="C37" s="21">
        <v>3.5</v>
      </c>
      <c r="D37" s="21">
        <v>12</v>
      </c>
      <c r="E37" s="21">
        <v>15.5</v>
      </c>
      <c r="F37" s="21">
        <f t="shared" si="0"/>
        <v>10</v>
      </c>
      <c r="G37" s="21">
        <v>5.5</v>
      </c>
      <c r="H37" s="19">
        <v>175</v>
      </c>
      <c r="I37" s="32">
        <f t="shared" si="1"/>
        <v>962.5</v>
      </c>
    </row>
    <row r="38" spans="1:9" ht="15.75" x14ac:dyDescent="0.25">
      <c r="A38" s="19" t="s">
        <v>46</v>
      </c>
      <c r="B38" s="19" t="s">
        <v>50</v>
      </c>
      <c r="C38" s="21">
        <v>1</v>
      </c>
      <c r="D38" s="21">
        <v>8</v>
      </c>
      <c r="E38" s="21">
        <v>9</v>
      </c>
      <c r="F38" s="21">
        <f t="shared" si="0"/>
        <v>3</v>
      </c>
      <c r="G38" s="21">
        <v>6</v>
      </c>
      <c r="H38" s="19">
        <v>125</v>
      </c>
      <c r="I38" s="32">
        <f t="shared" si="1"/>
        <v>750</v>
      </c>
    </row>
    <row r="39" spans="1:9" ht="15.75" x14ac:dyDescent="0.25">
      <c r="A39" s="19" t="s">
        <v>47</v>
      </c>
      <c r="B39" s="19" t="s">
        <v>50</v>
      </c>
      <c r="C39" s="21">
        <v>4</v>
      </c>
      <c r="D39" s="21">
        <v>27</v>
      </c>
      <c r="E39" s="21">
        <v>31</v>
      </c>
      <c r="F39" s="21">
        <f t="shared" si="0"/>
        <v>31</v>
      </c>
      <c r="G39" s="21">
        <v>0</v>
      </c>
      <c r="H39" s="19">
        <v>60</v>
      </c>
      <c r="I39" s="32">
        <f t="shared" si="1"/>
        <v>0</v>
      </c>
    </row>
    <row r="40" spans="1:9" ht="15.75" x14ac:dyDescent="0.25">
      <c r="A40" s="19"/>
      <c r="B40" s="19"/>
      <c r="C40" s="21"/>
      <c r="D40" s="21"/>
      <c r="E40" s="21"/>
      <c r="F40" s="21"/>
      <c r="G40" s="21"/>
      <c r="H40" s="19"/>
      <c r="I40" s="32">
        <f t="shared" si="1"/>
        <v>0</v>
      </c>
    </row>
    <row r="41" spans="1:9" ht="15.75" x14ac:dyDescent="0.25">
      <c r="A41" s="19"/>
      <c r="B41" s="19"/>
      <c r="C41" s="21"/>
      <c r="D41" s="21"/>
      <c r="E41" s="21"/>
      <c r="F41" s="21"/>
      <c r="G41" s="21"/>
      <c r="H41" s="19"/>
      <c r="I41" s="32">
        <f t="shared" si="1"/>
        <v>0</v>
      </c>
    </row>
    <row r="42" spans="1:9" ht="15.75" x14ac:dyDescent="0.25">
      <c r="A42" s="19"/>
      <c r="B42" s="19"/>
      <c r="C42" s="21"/>
      <c r="D42" s="21"/>
      <c r="E42" s="21"/>
      <c r="F42" s="21"/>
      <c r="G42" s="21"/>
      <c r="H42" s="20"/>
      <c r="I42" s="32">
        <f t="shared" si="1"/>
        <v>0</v>
      </c>
    </row>
    <row r="43" spans="1:9" ht="15.75" x14ac:dyDescent="0.25">
      <c r="A43" s="19"/>
      <c r="B43" s="19"/>
      <c r="C43" s="21"/>
      <c r="D43" s="21"/>
      <c r="E43" s="21"/>
      <c r="F43" s="21"/>
      <c r="G43" s="21"/>
      <c r="H43" s="19"/>
      <c r="I43" s="32">
        <f t="shared" si="1"/>
        <v>0</v>
      </c>
    </row>
    <row r="44" spans="1:9" ht="15.75" x14ac:dyDescent="0.25">
      <c r="A44" s="19"/>
      <c r="B44" s="19"/>
      <c r="C44" s="21"/>
      <c r="D44" s="21"/>
      <c r="E44" s="21"/>
      <c r="F44" s="21"/>
      <c r="G44" s="21"/>
      <c r="H44" s="19"/>
      <c r="I44" s="32">
        <f t="shared" si="1"/>
        <v>0</v>
      </c>
    </row>
    <row r="45" spans="1:9" ht="15.75" x14ac:dyDescent="0.25">
      <c r="A45" s="19"/>
      <c r="B45" s="19"/>
      <c r="C45" s="21"/>
      <c r="D45" s="21"/>
      <c r="E45" s="21"/>
      <c r="F45" s="21"/>
      <c r="G45" s="21"/>
      <c r="H45" s="19"/>
      <c r="I45" s="32">
        <f t="shared" si="1"/>
        <v>0</v>
      </c>
    </row>
    <row r="46" spans="1:9" ht="15.75" x14ac:dyDescent="0.25">
      <c r="A46" s="19"/>
      <c r="B46" s="19"/>
      <c r="C46" s="21"/>
      <c r="D46" s="21"/>
      <c r="E46" s="21"/>
      <c r="F46" s="21"/>
      <c r="G46" s="21"/>
      <c r="H46" s="19"/>
      <c r="I46" s="32">
        <f t="shared" si="1"/>
        <v>0</v>
      </c>
    </row>
    <row r="47" spans="1:9" ht="15.75" x14ac:dyDescent="0.25">
      <c r="A47" s="19"/>
      <c r="B47" s="19"/>
      <c r="C47" s="21"/>
      <c r="D47" s="21"/>
      <c r="E47" s="21"/>
      <c r="F47" s="21"/>
      <c r="G47" s="21"/>
      <c r="H47" s="19"/>
      <c r="I47" s="32">
        <f t="shared" si="1"/>
        <v>0</v>
      </c>
    </row>
    <row r="48" spans="1:9" ht="15.75" x14ac:dyDescent="0.25">
      <c r="A48" s="19"/>
      <c r="B48" s="19"/>
      <c r="C48" s="21"/>
      <c r="D48" s="21"/>
      <c r="E48" s="21"/>
      <c r="F48" s="21"/>
      <c r="G48" s="34"/>
      <c r="H48" s="19"/>
      <c r="I48" s="32">
        <f t="shared" si="1"/>
        <v>0</v>
      </c>
    </row>
    <row r="49" spans="1:10" ht="15.75" x14ac:dyDescent="0.25">
      <c r="A49" s="19"/>
      <c r="B49" s="19"/>
      <c r="C49" s="21"/>
      <c r="D49" s="21"/>
      <c r="E49" s="21"/>
      <c r="F49" s="21"/>
      <c r="G49" s="21"/>
      <c r="H49" s="19"/>
      <c r="I49" s="32">
        <f t="shared" si="1"/>
        <v>0</v>
      </c>
    </row>
    <row r="50" spans="1:10" ht="15.75" x14ac:dyDescent="0.25">
      <c r="A50" s="19"/>
      <c r="B50" s="19"/>
      <c r="C50" s="21"/>
      <c r="D50" s="21"/>
      <c r="E50" s="21"/>
      <c r="F50" s="21"/>
      <c r="G50" s="21"/>
      <c r="H50" s="19"/>
      <c r="I50" s="32">
        <f t="shared" si="1"/>
        <v>0</v>
      </c>
    </row>
    <row r="51" spans="1:10" ht="15.75" x14ac:dyDescent="0.25">
      <c r="A51" s="19"/>
      <c r="B51" s="19"/>
      <c r="C51" s="21"/>
      <c r="D51" s="21"/>
      <c r="E51" s="21"/>
      <c r="F51" s="21"/>
      <c r="G51" s="21"/>
      <c r="H51" s="19"/>
      <c r="I51" s="32">
        <f t="shared" si="1"/>
        <v>0</v>
      </c>
    </row>
    <row r="52" spans="1:10" ht="15.75" x14ac:dyDescent="0.25">
      <c r="A52" s="19"/>
      <c r="B52" s="19"/>
      <c r="C52" s="21"/>
      <c r="D52" s="21"/>
      <c r="E52" s="21"/>
      <c r="F52" s="21"/>
      <c r="G52" s="21"/>
      <c r="H52" s="19"/>
      <c r="I52" s="32">
        <f t="shared" si="1"/>
        <v>0</v>
      </c>
    </row>
    <row r="53" spans="1:10" ht="15.75" x14ac:dyDescent="0.25">
      <c r="A53" s="19"/>
      <c r="B53" s="19"/>
      <c r="C53" s="21"/>
      <c r="D53" s="21"/>
      <c r="E53" s="21"/>
      <c r="F53" s="21"/>
      <c r="G53" s="34"/>
      <c r="H53" s="19"/>
      <c r="I53" s="32">
        <f t="shared" si="1"/>
        <v>0</v>
      </c>
      <c r="J53" t="s">
        <v>29</v>
      </c>
    </row>
    <row r="54" spans="1:10" ht="15.75" x14ac:dyDescent="0.25">
      <c r="A54" s="19"/>
      <c r="B54" s="19"/>
      <c r="C54" s="21"/>
      <c r="D54" s="21"/>
      <c r="E54" s="21"/>
      <c r="F54" s="21"/>
      <c r="G54" s="21"/>
      <c r="H54" s="19"/>
      <c r="I54" s="32">
        <f t="shared" si="1"/>
        <v>0</v>
      </c>
    </row>
    <row r="55" spans="1:10" ht="15.75" x14ac:dyDescent="0.25">
      <c r="A55" s="19"/>
      <c r="B55" s="19"/>
      <c r="C55" s="21"/>
      <c r="D55" s="21"/>
      <c r="E55" s="21"/>
      <c r="F55" s="21"/>
      <c r="G55" s="21"/>
      <c r="H55" s="19"/>
      <c r="I55" s="32">
        <f t="shared" si="1"/>
        <v>0</v>
      </c>
    </row>
    <row r="56" spans="1:10" ht="15.75" x14ac:dyDescent="0.25">
      <c r="A56" s="19"/>
      <c r="B56" s="19"/>
      <c r="C56" s="21"/>
      <c r="D56" s="21"/>
      <c r="E56" s="21"/>
      <c r="F56" s="21"/>
      <c r="G56" s="21"/>
      <c r="H56" s="19"/>
      <c r="I56" s="32">
        <f t="shared" si="1"/>
        <v>0</v>
      </c>
    </row>
    <row r="57" spans="1:10" ht="15.75" x14ac:dyDescent="0.25">
      <c r="A57" s="19"/>
      <c r="B57" s="19"/>
      <c r="C57" s="21"/>
      <c r="D57" s="21"/>
      <c r="E57" s="21"/>
      <c r="F57" s="21"/>
      <c r="G57" s="21"/>
      <c r="H57" s="19"/>
      <c r="I57" s="32">
        <f t="shared" si="1"/>
        <v>0</v>
      </c>
    </row>
    <row r="58" spans="1:10" ht="18" x14ac:dyDescent="0.25">
      <c r="A58" s="33"/>
      <c r="B58" s="19"/>
      <c r="C58" s="21"/>
      <c r="D58" s="21"/>
      <c r="E58" s="21"/>
      <c r="F58" s="21"/>
      <c r="G58" s="34"/>
      <c r="H58" s="19"/>
      <c r="I58" s="32">
        <f t="shared" si="1"/>
        <v>0</v>
      </c>
    </row>
    <row r="59" spans="1:10" ht="18" x14ac:dyDescent="0.25">
      <c r="A59" s="33"/>
      <c r="B59" s="19"/>
      <c r="C59" s="21"/>
      <c r="D59" s="21"/>
      <c r="E59" s="21"/>
      <c r="F59" s="21"/>
      <c r="G59" s="21"/>
      <c r="H59" s="19"/>
      <c r="I59" s="32">
        <f>+G59*H59</f>
        <v>0</v>
      </c>
    </row>
    <row r="60" spans="1:10" ht="15.75" x14ac:dyDescent="0.25">
      <c r="A60" s="19"/>
      <c r="B60" s="19"/>
      <c r="C60" s="21"/>
      <c r="D60" s="21"/>
      <c r="E60" s="21"/>
      <c r="F60" s="21"/>
      <c r="G60" s="21"/>
      <c r="H60" s="19"/>
      <c r="I60" s="22"/>
    </row>
    <row r="61" spans="1:10" ht="18" x14ac:dyDescent="0.25">
      <c r="A61" s="23" t="s">
        <v>24</v>
      </c>
      <c r="B61" s="23"/>
      <c r="C61" s="24"/>
      <c r="D61" s="25"/>
      <c r="E61" s="25"/>
      <c r="F61" s="24"/>
      <c r="G61" s="26"/>
      <c r="H61" s="27"/>
      <c r="I61" s="28">
        <f>SUM(I19:I60)</f>
        <v>9578.75</v>
      </c>
    </row>
    <row r="62" spans="1:10" x14ac:dyDescent="0.25">
      <c r="A62" s="11"/>
      <c r="B62" s="11"/>
      <c r="C62" s="11"/>
      <c r="D62" s="12"/>
      <c r="E62" s="12"/>
      <c r="F62" s="11"/>
      <c r="G62" s="12"/>
      <c r="H62" s="10"/>
      <c r="I62" s="13"/>
    </row>
    <row r="63" spans="1:10" ht="20.25" x14ac:dyDescent="0.3">
      <c r="A63" s="14"/>
      <c r="B63" s="14"/>
      <c r="C63" s="14"/>
      <c r="D63" s="15"/>
      <c r="E63" s="15"/>
      <c r="F63" s="14"/>
      <c r="G63" s="15"/>
      <c r="H63" s="16"/>
      <c r="I63" s="17"/>
    </row>
    <row r="64" spans="1:10" ht="15.75" x14ac:dyDescent="0.25">
      <c r="A64" s="42" t="s">
        <v>25</v>
      </c>
      <c r="B64" s="42"/>
      <c r="C64" s="41"/>
      <c r="D64" s="42" t="s">
        <v>26</v>
      </c>
      <c r="E64" s="42"/>
      <c r="F64" s="41"/>
      <c r="G64" s="42" t="s">
        <v>27</v>
      </c>
      <c r="H64" s="42"/>
      <c r="I64" s="42"/>
    </row>
    <row r="65" spans="1:9" x14ac:dyDescent="0.25">
      <c r="A65" s="41"/>
      <c r="B65" s="41"/>
      <c r="C65" s="41"/>
      <c r="D65" s="41"/>
      <c r="E65" s="41"/>
      <c r="F65" s="41"/>
      <c r="G65" s="41"/>
      <c r="H65" s="41"/>
      <c r="I65" s="41"/>
    </row>
    <row r="66" spans="1:9" ht="15.75" x14ac:dyDescent="0.25">
      <c r="A66" s="42"/>
      <c r="B66" s="42"/>
      <c r="C66" s="42"/>
      <c r="D66" s="42"/>
      <c r="E66" s="42"/>
      <c r="F66" s="42"/>
      <c r="G66" s="42"/>
      <c r="H66" s="42"/>
      <c r="I66" s="42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6"/>
  <sheetViews>
    <sheetView topLeftCell="A13" workbookViewId="0">
      <selection activeCell="F15" sqref="F15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45"/>
      <c r="B5" s="45"/>
      <c r="C5" s="44"/>
      <c r="D5" s="45"/>
      <c r="E5" s="45"/>
      <c r="F5" s="45"/>
      <c r="G5" s="45"/>
      <c r="H5" s="45"/>
      <c r="I5" s="45"/>
    </row>
    <row r="6" spans="1:9" x14ac:dyDescent="0.25">
      <c r="A6" s="45"/>
      <c r="B6" s="45"/>
      <c r="C6" s="44"/>
      <c r="D6" s="45"/>
      <c r="E6" s="45"/>
      <c r="F6" s="45"/>
      <c r="G6" s="45"/>
      <c r="H6" s="45"/>
      <c r="I6" s="45"/>
    </row>
    <row r="7" spans="1:9" x14ac:dyDescent="0.25">
      <c r="A7" s="45"/>
      <c r="B7" s="45"/>
      <c r="C7" s="44"/>
      <c r="D7" s="45"/>
      <c r="E7" s="45"/>
      <c r="F7" s="45"/>
      <c r="G7" s="45"/>
      <c r="H7" s="45"/>
      <c r="I7" s="45"/>
    </row>
    <row r="8" spans="1:9" x14ac:dyDescent="0.25">
      <c r="A8" s="45"/>
      <c r="B8" s="45"/>
      <c r="C8" s="70" t="s">
        <v>0</v>
      </c>
      <c r="D8" s="71"/>
      <c r="E8" s="71"/>
      <c r="F8" s="45"/>
      <c r="G8" s="45"/>
      <c r="H8" s="45"/>
      <c r="I8" s="45"/>
    </row>
    <row r="9" spans="1:9" ht="15.75" x14ac:dyDescent="0.25">
      <c r="A9" s="45"/>
      <c r="B9" s="72" t="s">
        <v>1</v>
      </c>
      <c r="C9" s="72"/>
      <c r="D9" s="72"/>
      <c r="E9" s="72"/>
      <c r="F9" s="72"/>
      <c r="G9" s="45"/>
      <c r="H9" s="1"/>
      <c r="I9" s="45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44"/>
      <c r="G10" s="44"/>
      <c r="H10" s="44"/>
      <c r="I10" s="45"/>
    </row>
    <row r="11" spans="1:9" x14ac:dyDescent="0.25">
      <c r="A11" s="45"/>
      <c r="B11" s="45"/>
      <c r="C11" s="45"/>
      <c r="D11" s="2"/>
      <c r="E11" s="45"/>
      <c r="F11" s="45"/>
      <c r="G11" s="45"/>
      <c r="H11" s="45"/>
      <c r="I11" s="45"/>
    </row>
    <row r="12" spans="1:9" x14ac:dyDescent="0.25">
      <c r="A12" s="2" t="s">
        <v>3</v>
      </c>
      <c r="B12" s="47" t="s">
        <v>3</v>
      </c>
      <c r="C12" s="73" t="s">
        <v>4</v>
      </c>
      <c r="D12" s="73"/>
      <c r="E12" s="73"/>
      <c r="F12" s="47"/>
      <c r="G12" s="47"/>
      <c r="H12" s="47"/>
      <c r="I12" s="3"/>
    </row>
    <row r="13" spans="1:9" x14ac:dyDescent="0.25">
      <c r="A13" s="4" t="s">
        <v>5</v>
      </c>
      <c r="B13" s="5"/>
      <c r="C13" s="47" t="s">
        <v>6</v>
      </c>
      <c r="D13" s="47"/>
      <c r="E13" s="47"/>
      <c r="F13" s="47"/>
      <c r="G13" s="47"/>
      <c r="H13" s="47"/>
      <c r="I13" s="3"/>
    </row>
    <row r="14" spans="1:9" x14ac:dyDescent="0.25">
      <c r="A14" s="4" t="s">
        <v>7</v>
      </c>
      <c r="B14" s="47"/>
      <c r="C14" s="6" t="s">
        <v>8</v>
      </c>
      <c r="D14" s="6"/>
      <c r="E14" s="44" t="s">
        <v>9</v>
      </c>
      <c r="F14" s="6" t="s">
        <v>59</v>
      </c>
      <c r="G14" s="6"/>
      <c r="H14" s="44" t="s">
        <v>10</v>
      </c>
      <c r="I14" s="7">
        <v>2025</v>
      </c>
    </row>
    <row r="15" spans="1:9" ht="15.75" thickBot="1" x14ac:dyDescent="0.3">
      <c r="A15" s="2"/>
      <c r="B15" s="44"/>
      <c r="C15" s="44"/>
      <c r="D15" s="44"/>
      <c r="E15" s="44"/>
      <c r="F15" s="44"/>
      <c r="G15" s="44"/>
      <c r="H15" s="44"/>
      <c r="I15" s="45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0.5</v>
      </c>
      <c r="D18" s="21">
        <v>1</v>
      </c>
      <c r="E18" s="21">
        <f>+C18+D18</f>
        <v>1.5</v>
      </c>
      <c r="F18" s="21">
        <f t="shared" ref="F18:F28" si="0">+E18-G18</f>
        <v>0.75</v>
      </c>
      <c r="G18" s="21">
        <v>0.75</v>
      </c>
      <c r="H18" s="21">
        <v>1200</v>
      </c>
      <c r="I18" s="32">
        <f>+G18*H18</f>
        <v>900</v>
      </c>
    </row>
    <row r="19" spans="1:9" ht="15.75" x14ac:dyDescent="0.25">
      <c r="A19" s="19" t="s">
        <v>30</v>
      </c>
      <c r="B19" s="19" t="s">
        <v>12</v>
      </c>
      <c r="C19" s="21">
        <v>13</v>
      </c>
      <c r="D19" s="21">
        <v>0</v>
      </c>
      <c r="E19" s="21">
        <v>19</v>
      </c>
      <c r="F19" s="21">
        <f t="shared" si="0"/>
        <v>9</v>
      </c>
      <c r="G19" s="21">
        <v>10</v>
      </c>
      <c r="H19" s="19">
        <v>25</v>
      </c>
      <c r="I19" s="32">
        <f t="shared" ref="I19:I58" si="1">+G19*H19</f>
        <v>250</v>
      </c>
    </row>
    <row r="20" spans="1:9" ht="15.75" x14ac:dyDescent="0.25">
      <c r="A20" s="19" t="s">
        <v>31</v>
      </c>
      <c r="B20" s="19" t="s">
        <v>12</v>
      </c>
      <c r="C20" s="21">
        <v>12</v>
      </c>
      <c r="D20" s="21">
        <v>0</v>
      </c>
      <c r="E20" s="21">
        <v>21</v>
      </c>
      <c r="F20" s="21">
        <f t="shared" si="0"/>
        <v>8</v>
      </c>
      <c r="G20" s="21">
        <v>13</v>
      </c>
      <c r="H20" s="19">
        <v>25</v>
      </c>
      <c r="I20" s="32">
        <f t="shared" si="1"/>
        <v>325</v>
      </c>
    </row>
    <row r="21" spans="1:9" ht="15.75" x14ac:dyDescent="0.25">
      <c r="A21" s="19" t="s">
        <v>32</v>
      </c>
      <c r="B21" s="19" t="s">
        <v>12</v>
      </c>
      <c r="C21" s="21">
        <v>6</v>
      </c>
      <c r="D21" s="21">
        <v>0</v>
      </c>
      <c r="E21" s="21">
        <v>8</v>
      </c>
      <c r="F21" s="21">
        <f t="shared" si="0"/>
        <v>3</v>
      </c>
      <c r="G21" s="21">
        <v>5</v>
      </c>
      <c r="H21" s="19"/>
      <c r="I21" s="32">
        <v>0</v>
      </c>
    </row>
    <row r="22" spans="1:9" ht="15.75" x14ac:dyDescent="0.25">
      <c r="A22" s="19" t="s">
        <v>33</v>
      </c>
      <c r="B22" s="19" t="s">
        <v>22</v>
      </c>
      <c r="C22" s="21">
        <v>3.5</v>
      </c>
      <c r="D22" s="21">
        <v>8</v>
      </c>
      <c r="E22" s="21">
        <v>10</v>
      </c>
      <c r="F22" s="21">
        <f t="shared" si="0"/>
        <v>5.5</v>
      </c>
      <c r="G22" s="39">
        <v>4.5</v>
      </c>
      <c r="H22" s="19">
        <v>125</v>
      </c>
      <c r="I22" s="32">
        <f t="shared" si="1"/>
        <v>562.5</v>
      </c>
    </row>
    <row r="23" spans="1:9" ht="15.75" x14ac:dyDescent="0.25">
      <c r="A23" s="19" t="s">
        <v>53</v>
      </c>
      <c r="B23" s="19" t="s">
        <v>50</v>
      </c>
      <c r="C23" s="21">
        <v>8</v>
      </c>
      <c r="D23" s="21">
        <v>6</v>
      </c>
      <c r="E23" s="21">
        <v>13</v>
      </c>
      <c r="F23" s="21">
        <f t="shared" si="0"/>
        <v>6</v>
      </c>
      <c r="G23" s="39">
        <v>7</v>
      </c>
      <c r="H23" s="19">
        <v>25</v>
      </c>
      <c r="I23" s="32">
        <f t="shared" si="1"/>
        <v>175</v>
      </c>
    </row>
    <row r="24" spans="1:9" ht="15.75" x14ac:dyDescent="0.25">
      <c r="A24" s="19" t="s">
        <v>34</v>
      </c>
      <c r="B24" s="19" t="s">
        <v>12</v>
      </c>
      <c r="C24" s="21">
        <v>0</v>
      </c>
      <c r="D24" s="21">
        <v>1</v>
      </c>
      <c r="E24" s="21">
        <v>0</v>
      </c>
      <c r="F24" s="21">
        <f t="shared" si="0"/>
        <v>0</v>
      </c>
      <c r="G24" s="21">
        <v>0</v>
      </c>
      <c r="H24" s="19"/>
      <c r="I24" s="32">
        <f t="shared" si="1"/>
        <v>0</v>
      </c>
    </row>
    <row r="25" spans="1:9" ht="15.75" x14ac:dyDescent="0.25">
      <c r="A25" s="19" t="s">
        <v>35</v>
      </c>
      <c r="B25" s="19" t="s">
        <v>50</v>
      </c>
      <c r="C25" s="21">
        <v>4</v>
      </c>
      <c r="D25" s="21">
        <v>10</v>
      </c>
      <c r="E25" s="21">
        <v>15.25</v>
      </c>
      <c r="F25" s="21">
        <f t="shared" si="0"/>
        <v>13.25</v>
      </c>
      <c r="G25" s="21">
        <v>2</v>
      </c>
      <c r="H25" s="19">
        <v>225</v>
      </c>
      <c r="I25" s="32">
        <f t="shared" si="1"/>
        <v>450</v>
      </c>
    </row>
    <row r="26" spans="1:9" ht="15.75" x14ac:dyDescent="0.25">
      <c r="A26" s="19" t="s">
        <v>36</v>
      </c>
      <c r="B26" s="19" t="s">
        <v>50</v>
      </c>
      <c r="C26" s="21">
        <v>4</v>
      </c>
      <c r="D26" s="21">
        <v>8</v>
      </c>
      <c r="E26" s="21">
        <v>13</v>
      </c>
      <c r="F26" s="21">
        <f t="shared" si="0"/>
        <v>7</v>
      </c>
      <c r="G26" s="21">
        <v>6</v>
      </c>
      <c r="H26" s="19">
        <v>50</v>
      </c>
      <c r="I26" s="32">
        <f t="shared" si="1"/>
        <v>300</v>
      </c>
    </row>
    <row r="27" spans="1:9" ht="15.75" x14ac:dyDescent="0.25">
      <c r="A27" s="19" t="s">
        <v>37</v>
      </c>
      <c r="B27" s="19" t="s">
        <v>50</v>
      </c>
      <c r="C27" s="21">
        <v>0.9</v>
      </c>
      <c r="D27" s="21">
        <v>2</v>
      </c>
      <c r="E27" s="21">
        <v>2.5</v>
      </c>
      <c r="F27" s="21">
        <f t="shared" si="0"/>
        <v>0.5</v>
      </c>
      <c r="G27" s="21">
        <v>2</v>
      </c>
      <c r="H27" s="19">
        <v>125</v>
      </c>
      <c r="I27" s="32">
        <f t="shared" si="1"/>
        <v>250</v>
      </c>
    </row>
    <row r="28" spans="1:9" ht="15.75" x14ac:dyDescent="0.25">
      <c r="A28" s="19" t="s">
        <v>38</v>
      </c>
      <c r="B28" s="19" t="s">
        <v>50</v>
      </c>
      <c r="C28" s="21">
        <v>1.25</v>
      </c>
      <c r="D28" s="21">
        <v>1</v>
      </c>
      <c r="E28" s="21">
        <v>3</v>
      </c>
      <c r="F28" s="21">
        <f t="shared" si="0"/>
        <v>2</v>
      </c>
      <c r="G28" s="21">
        <v>1</v>
      </c>
      <c r="H28" s="19">
        <v>125</v>
      </c>
      <c r="I28" s="32">
        <f t="shared" si="1"/>
        <v>125</v>
      </c>
    </row>
    <row r="29" spans="1:9" ht="15.75" x14ac:dyDescent="0.25">
      <c r="A29" s="19" t="s">
        <v>39</v>
      </c>
      <c r="B29" s="19" t="s">
        <v>12</v>
      </c>
      <c r="C29" s="21">
        <v>4</v>
      </c>
      <c r="D29" s="21">
        <v>0</v>
      </c>
      <c r="E29" s="21">
        <v>4</v>
      </c>
      <c r="F29" s="21">
        <v>1</v>
      </c>
      <c r="G29" s="21">
        <v>3</v>
      </c>
      <c r="H29" s="19">
        <v>275</v>
      </c>
      <c r="I29" s="32">
        <f t="shared" si="1"/>
        <v>825</v>
      </c>
    </row>
    <row r="30" spans="1:9" ht="15.75" x14ac:dyDescent="0.25">
      <c r="A30" s="19" t="s">
        <v>40</v>
      </c>
      <c r="B30" s="19" t="s">
        <v>22</v>
      </c>
      <c r="C30" s="21">
        <v>4</v>
      </c>
      <c r="D30" s="21">
        <v>7</v>
      </c>
      <c r="E30" s="21">
        <v>13</v>
      </c>
      <c r="F30" s="21">
        <f t="shared" ref="F30:F39" si="2">+E30-G30</f>
        <v>8.5</v>
      </c>
      <c r="G30" s="21">
        <v>4.5</v>
      </c>
      <c r="H30" s="19">
        <v>325</v>
      </c>
      <c r="I30" s="32">
        <f t="shared" si="1"/>
        <v>1462.5</v>
      </c>
    </row>
    <row r="31" spans="1:9" ht="15.75" x14ac:dyDescent="0.25">
      <c r="A31" s="19" t="s">
        <v>54</v>
      </c>
      <c r="B31" s="19" t="s">
        <v>49</v>
      </c>
      <c r="C31" s="21">
        <v>36</v>
      </c>
      <c r="D31" s="21">
        <v>96</v>
      </c>
      <c r="E31" s="21">
        <v>96.75</v>
      </c>
      <c r="F31" s="21">
        <f t="shared" si="2"/>
        <v>40.75</v>
      </c>
      <c r="G31" s="21">
        <v>56</v>
      </c>
      <c r="H31" s="19">
        <v>25</v>
      </c>
      <c r="I31" s="32">
        <f t="shared" si="1"/>
        <v>1400</v>
      </c>
    </row>
    <row r="32" spans="1:9" ht="15.75" x14ac:dyDescent="0.25">
      <c r="A32" s="19" t="s">
        <v>41</v>
      </c>
      <c r="B32" s="19" t="s">
        <v>50</v>
      </c>
      <c r="C32" s="21">
        <v>2</v>
      </c>
      <c r="D32" s="21">
        <v>0</v>
      </c>
      <c r="E32" s="21">
        <v>3</v>
      </c>
      <c r="F32" s="21">
        <f t="shared" si="2"/>
        <v>1</v>
      </c>
      <c r="G32" s="21">
        <v>2</v>
      </c>
      <c r="H32" s="19">
        <v>225</v>
      </c>
      <c r="I32" s="32">
        <f t="shared" si="1"/>
        <v>450</v>
      </c>
    </row>
    <row r="33" spans="1:9" ht="15.75" x14ac:dyDescent="0.25">
      <c r="A33" s="19" t="s">
        <v>42</v>
      </c>
      <c r="B33" s="19" t="s">
        <v>12</v>
      </c>
      <c r="C33" s="21">
        <v>8</v>
      </c>
      <c r="D33" s="21">
        <v>5</v>
      </c>
      <c r="E33" s="21">
        <v>14</v>
      </c>
      <c r="F33" s="39">
        <f t="shared" si="2"/>
        <v>9</v>
      </c>
      <c r="G33" s="21">
        <v>5</v>
      </c>
      <c r="H33" s="19">
        <v>100</v>
      </c>
      <c r="I33" s="32">
        <f t="shared" si="1"/>
        <v>500</v>
      </c>
    </row>
    <row r="34" spans="1:9" ht="15.75" x14ac:dyDescent="0.25">
      <c r="A34" s="19" t="s">
        <v>52</v>
      </c>
      <c r="B34" s="19" t="s">
        <v>50</v>
      </c>
      <c r="C34" s="21">
        <v>5</v>
      </c>
      <c r="D34" s="21">
        <v>0</v>
      </c>
      <c r="E34" s="21">
        <v>6</v>
      </c>
      <c r="F34" s="39">
        <f t="shared" si="2"/>
        <v>1</v>
      </c>
      <c r="G34" s="21">
        <v>5</v>
      </c>
      <c r="H34" s="19">
        <v>60</v>
      </c>
      <c r="I34" s="32">
        <f t="shared" si="1"/>
        <v>300</v>
      </c>
    </row>
    <row r="35" spans="1:9" ht="15.75" x14ac:dyDescent="0.25">
      <c r="A35" s="19" t="s">
        <v>43</v>
      </c>
      <c r="B35" s="19" t="s">
        <v>49</v>
      </c>
      <c r="C35" s="21">
        <v>2.75</v>
      </c>
      <c r="D35" s="21">
        <v>2</v>
      </c>
      <c r="E35" s="21">
        <v>4</v>
      </c>
      <c r="F35" s="21">
        <f t="shared" si="2"/>
        <v>3</v>
      </c>
      <c r="G35" s="21">
        <v>1</v>
      </c>
      <c r="H35" s="19">
        <v>140</v>
      </c>
      <c r="I35" s="32">
        <f t="shared" si="1"/>
        <v>140</v>
      </c>
    </row>
    <row r="36" spans="1:9" ht="15.75" x14ac:dyDescent="0.25">
      <c r="A36" s="19" t="s">
        <v>44</v>
      </c>
      <c r="B36" s="19" t="s">
        <v>12</v>
      </c>
      <c r="C36" s="21">
        <v>1</v>
      </c>
      <c r="D36" s="21">
        <v>0</v>
      </c>
      <c r="E36" s="21">
        <v>1</v>
      </c>
      <c r="F36" s="21">
        <f t="shared" si="2"/>
        <v>1</v>
      </c>
      <c r="G36" s="34">
        <v>0</v>
      </c>
      <c r="H36" s="19"/>
      <c r="I36" s="32">
        <f t="shared" si="1"/>
        <v>0</v>
      </c>
    </row>
    <row r="37" spans="1:9" ht="15.75" x14ac:dyDescent="0.25">
      <c r="A37" s="19" t="s">
        <v>45</v>
      </c>
      <c r="B37" s="19" t="s">
        <v>23</v>
      </c>
      <c r="C37" s="21">
        <v>5.5</v>
      </c>
      <c r="D37" s="21">
        <v>12</v>
      </c>
      <c r="E37" s="21">
        <v>15.5</v>
      </c>
      <c r="F37" s="21">
        <f t="shared" si="2"/>
        <v>7.5</v>
      </c>
      <c r="G37" s="21">
        <v>8</v>
      </c>
      <c r="H37" s="19">
        <v>175</v>
      </c>
      <c r="I37" s="32">
        <f t="shared" si="1"/>
        <v>1400</v>
      </c>
    </row>
    <row r="38" spans="1:9" ht="15.75" x14ac:dyDescent="0.25">
      <c r="A38" s="19" t="s">
        <v>46</v>
      </c>
      <c r="B38" s="19" t="s">
        <v>50</v>
      </c>
      <c r="C38" s="21">
        <v>6</v>
      </c>
      <c r="D38" s="21">
        <v>8</v>
      </c>
      <c r="E38" s="21">
        <v>9</v>
      </c>
      <c r="F38" s="21">
        <f t="shared" si="2"/>
        <v>0</v>
      </c>
      <c r="G38" s="21">
        <v>9</v>
      </c>
      <c r="H38" s="19">
        <v>125</v>
      </c>
      <c r="I38" s="32">
        <f t="shared" si="1"/>
        <v>1125</v>
      </c>
    </row>
    <row r="39" spans="1:9" ht="15.75" x14ac:dyDescent="0.25">
      <c r="A39" s="19" t="s">
        <v>47</v>
      </c>
      <c r="B39" s="19" t="s">
        <v>50</v>
      </c>
      <c r="C39" s="21">
        <v>0</v>
      </c>
      <c r="D39" s="21">
        <v>28</v>
      </c>
      <c r="E39" s="21">
        <v>31</v>
      </c>
      <c r="F39" s="21">
        <f t="shared" si="2"/>
        <v>20</v>
      </c>
      <c r="G39" s="21">
        <v>11</v>
      </c>
      <c r="H39" s="19">
        <v>60</v>
      </c>
      <c r="I39" s="32">
        <f t="shared" si="1"/>
        <v>660</v>
      </c>
    </row>
    <row r="40" spans="1:9" ht="15.75" x14ac:dyDescent="0.25">
      <c r="A40" s="19"/>
      <c r="B40" s="19"/>
      <c r="C40" s="21"/>
      <c r="D40" s="21"/>
      <c r="E40" s="21"/>
      <c r="F40" s="21"/>
      <c r="G40" s="21"/>
      <c r="H40" s="19"/>
      <c r="I40" s="32">
        <f t="shared" si="1"/>
        <v>0</v>
      </c>
    </row>
    <row r="41" spans="1:9" ht="15.75" x14ac:dyDescent="0.25">
      <c r="A41" s="19"/>
      <c r="B41" s="19"/>
      <c r="C41" s="21"/>
      <c r="D41" s="21"/>
      <c r="E41" s="21"/>
      <c r="F41" s="21"/>
      <c r="G41" s="21"/>
      <c r="H41" s="19"/>
      <c r="I41" s="32">
        <f t="shared" si="1"/>
        <v>0</v>
      </c>
    </row>
    <row r="42" spans="1:9" ht="15.75" x14ac:dyDescent="0.25">
      <c r="A42" s="19"/>
      <c r="B42" s="19"/>
      <c r="C42" s="21"/>
      <c r="D42" s="21"/>
      <c r="E42" s="21"/>
      <c r="F42" s="21"/>
      <c r="G42" s="21"/>
      <c r="H42" s="20"/>
      <c r="I42" s="32">
        <f t="shared" si="1"/>
        <v>0</v>
      </c>
    </row>
    <row r="43" spans="1:9" ht="15.75" x14ac:dyDescent="0.25">
      <c r="A43" s="19"/>
      <c r="B43" s="19"/>
      <c r="C43" s="21"/>
      <c r="D43" s="21"/>
      <c r="E43" s="21"/>
      <c r="F43" s="21"/>
      <c r="G43" s="21"/>
      <c r="H43" s="19"/>
      <c r="I43" s="32">
        <f t="shared" si="1"/>
        <v>0</v>
      </c>
    </row>
    <row r="44" spans="1:9" ht="15.75" x14ac:dyDescent="0.25">
      <c r="A44" s="19"/>
      <c r="B44" s="19"/>
      <c r="C44" s="21"/>
      <c r="D44" s="21"/>
      <c r="E44" s="21"/>
      <c r="F44" s="21"/>
      <c r="G44" s="21"/>
      <c r="H44" s="19"/>
      <c r="I44" s="32">
        <f t="shared" si="1"/>
        <v>0</v>
      </c>
    </row>
    <row r="45" spans="1:9" ht="15.75" x14ac:dyDescent="0.25">
      <c r="A45" s="19"/>
      <c r="B45" s="19"/>
      <c r="C45" s="21"/>
      <c r="D45" s="21"/>
      <c r="E45" s="21"/>
      <c r="F45" s="21"/>
      <c r="G45" s="21"/>
      <c r="H45" s="19"/>
      <c r="I45" s="32">
        <f t="shared" si="1"/>
        <v>0</v>
      </c>
    </row>
    <row r="46" spans="1:9" ht="15.75" x14ac:dyDescent="0.25">
      <c r="A46" s="19"/>
      <c r="B46" s="19"/>
      <c r="C46" s="21"/>
      <c r="D46" s="21"/>
      <c r="E46" s="21"/>
      <c r="F46" s="21"/>
      <c r="G46" s="21"/>
      <c r="H46" s="19"/>
      <c r="I46" s="32">
        <f t="shared" si="1"/>
        <v>0</v>
      </c>
    </row>
    <row r="47" spans="1:9" ht="15.75" x14ac:dyDescent="0.25">
      <c r="A47" s="19"/>
      <c r="B47" s="19"/>
      <c r="C47" s="21"/>
      <c r="D47" s="21"/>
      <c r="E47" s="21"/>
      <c r="F47" s="21"/>
      <c r="G47" s="21"/>
      <c r="H47" s="19"/>
      <c r="I47" s="32">
        <f t="shared" si="1"/>
        <v>0</v>
      </c>
    </row>
    <row r="48" spans="1:9" ht="15.75" x14ac:dyDescent="0.25">
      <c r="A48" s="19"/>
      <c r="B48" s="19"/>
      <c r="C48" s="21"/>
      <c r="D48" s="21"/>
      <c r="E48" s="21"/>
      <c r="F48" s="21"/>
      <c r="G48" s="34"/>
      <c r="H48" s="19"/>
      <c r="I48" s="32">
        <f t="shared" si="1"/>
        <v>0</v>
      </c>
    </row>
    <row r="49" spans="1:10" ht="15.75" x14ac:dyDescent="0.25">
      <c r="A49" s="19"/>
      <c r="B49" s="19"/>
      <c r="C49" s="21"/>
      <c r="D49" s="21"/>
      <c r="E49" s="21"/>
      <c r="F49" s="21"/>
      <c r="G49" s="21"/>
      <c r="H49" s="19"/>
      <c r="I49" s="32">
        <f t="shared" si="1"/>
        <v>0</v>
      </c>
    </row>
    <row r="50" spans="1:10" ht="15.75" x14ac:dyDescent="0.25">
      <c r="A50" s="19"/>
      <c r="B50" s="19"/>
      <c r="C50" s="21"/>
      <c r="D50" s="21"/>
      <c r="E50" s="21"/>
      <c r="F50" s="21"/>
      <c r="G50" s="21"/>
      <c r="H50" s="19"/>
      <c r="I50" s="32">
        <f t="shared" si="1"/>
        <v>0</v>
      </c>
    </row>
    <row r="51" spans="1:10" ht="15.75" x14ac:dyDescent="0.25">
      <c r="A51" s="19"/>
      <c r="B51" s="19"/>
      <c r="C51" s="21"/>
      <c r="D51" s="21"/>
      <c r="E51" s="21"/>
      <c r="F51" s="21"/>
      <c r="G51" s="21"/>
      <c r="H51" s="19"/>
      <c r="I51" s="32">
        <f t="shared" si="1"/>
        <v>0</v>
      </c>
    </row>
    <row r="52" spans="1:10" ht="15.75" x14ac:dyDescent="0.25">
      <c r="A52" s="19"/>
      <c r="B52" s="19"/>
      <c r="C52" s="21"/>
      <c r="D52" s="21"/>
      <c r="E52" s="21"/>
      <c r="F52" s="21"/>
      <c r="G52" s="21"/>
      <c r="H52" s="19"/>
      <c r="I52" s="32">
        <f t="shared" si="1"/>
        <v>0</v>
      </c>
    </row>
    <row r="53" spans="1:10" ht="15.75" x14ac:dyDescent="0.25">
      <c r="A53" s="19"/>
      <c r="B53" s="19"/>
      <c r="C53" s="21"/>
      <c r="D53" s="21"/>
      <c r="E53" s="21"/>
      <c r="F53" s="21"/>
      <c r="G53" s="34"/>
      <c r="H53" s="19"/>
      <c r="I53" s="32">
        <f t="shared" si="1"/>
        <v>0</v>
      </c>
      <c r="J53" t="s">
        <v>29</v>
      </c>
    </row>
    <row r="54" spans="1:10" ht="15.75" x14ac:dyDescent="0.25">
      <c r="A54" s="19"/>
      <c r="B54" s="19"/>
      <c r="C54" s="21"/>
      <c r="D54" s="21"/>
      <c r="E54" s="21"/>
      <c r="F54" s="21"/>
      <c r="G54" s="21"/>
      <c r="H54" s="19"/>
      <c r="I54" s="32">
        <f t="shared" si="1"/>
        <v>0</v>
      </c>
    </row>
    <row r="55" spans="1:10" ht="15.75" x14ac:dyDescent="0.25">
      <c r="A55" s="19"/>
      <c r="B55" s="19"/>
      <c r="C55" s="21"/>
      <c r="D55" s="21"/>
      <c r="E55" s="21"/>
      <c r="F55" s="21"/>
      <c r="G55" s="21"/>
      <c r="H55" s="19"/>
      <c r="I55" s="32">
        <f t="shared" si="1"/>
        <v>0</v>
      </c>
    </row>
    <row r="56" spans="1:10" ht="15.75" x14ac:dyDescent="0.25">
      <c r="A56" s="19"/>
      <c r="B56" s="19"/>
      <c r="C56" s="21"/>
      <c r="D56" s="21"/>
      <c r="E56" s="21"/>
      <c r="F56" s="21"/>
      <c r="G56" s="21"/>
      <c r="H56" s="19"/>
      <c r="I56" s="32">
        <f t="shared" si="1"/>
        <v>0</v>
      </c>
    </row>
    <row r="57" spans="1:10" ht="15.75" x14ac:dyDescent="0.25">
      <c r="A57" s="19"/>
      <c r="B57" s="19"/>
      <c r="C57" s="21"/>
      <c r="D57" s="21"/>
      <c r="E57" s="21"/>
      <c r="F57" s="21"/>
      <c r="G57" s="21"/>
      <c r="H57" s="19"/>
      <c r="I57" s="32">
        <f t="shared" si="1"/>
        <v>0</v>
      </c>
    </row>
    <row r="58" spans="1:10" ht="18" x14ac:dyDescent="0.25">
      <c r="A58" s="33"/>
      <c r="B58" s="19"/>
      <c r="C58" s="21"/>
      <c r="D58" s="21"/>
      <c r="E58" s="21"/>
      <c r="F58" s="21"/>
      <c r="G58" s="34"/>
      <c r="H58" s="19"/>
      <c r="I58" s="32">
        <f t="shared" si="1"/>
        <v>0</v>
      </c>
    </row>
    <row r="59" spans="1:10" ht="18" x14ac:dyDescent="0.25">
      <c r="A59" s="33"/>
      <c r="B59" s="19"/>
      <c r="C59" s="21"/>
      <c r="D59" s="21"/>
      <c r="E59" s="21"/>
      <c r="F59" s="21"/>
      <c r="G59" s="21"/>
      <c r="H59" s="19"/>
      <c r="I59" s="32">
        <f>+G59*H59</f>
        <v>0</v>
      </c>
    </row>
    <row r="60" spans="1:10" ht="15.75" x14ac:dyDescent="0.25">
      <c r="A60" s="19"/>
      <c r="B60" s="19"/>
      <c r="C60" s="21"/>
      <c r="D60" s="21"/>
      <c r="E60" s="21"/>
      <c r="F60" s="21"/>
      <c r="G60" s="21"/>
      <c r="H60" s="19"/>
      <c r="I60" s="22"/>
    </row>
    <row r="61" spans="1:10" ht="18" x14ac:dyDescent="0.25">
      <c r="A61" s="23" t="s">
        <v>24</v>
      </c>
      <c r="B61" s="23"/>
      <c r="C61" s="24"/>
      <c r="D61" s="25"/>
      <c r="E61" s="25"/>
      <c r="F61" s="24"/>
      <c r="G61" s="26"/>
      <c r="H61" s="27"/>
      <c r="I61" s="28">
        <f>SUM(I19:I60)</f>
        <v>10700</v>
      </c>
    </row>
    <row r="62" spans="1:10" x14ac:dyDescent="0.25">
      <c r="A62" s="11"/>
      <c r="B62" s="11"/>
      <c r="C62" s="11"/>
      <c r="D62" s="12"/>
      <c r="E62" s="12"/>
      <c r="F62" s="11"/>
      <c r="G62" s="12"/>
      <c r="H62" s="10"/>
      <c r="I62" s="13"/>
    </row>
    <row r="63" spans="1:10" ht="20.25" x14ac:dyDescent="0.3">
      <c r="A63" s="14"/>
      <c r="B63" s="14"/>
      <c r="C63" s="14"/>
      <c r="D63" s="15"/>
      <c r="E63" s="15"/>
      <c r="F63" s="14"/>
      <c r="G63" s="15"/>
      <c r="H63" s="16"/>
      <c r="I63" s="17"/>
    </row>
    <row r="64" spans="1:10" ht="15.75" x14ac:dyDescent="0.25">
      <c r="A64" s="46" t="s">
        <v>25</v>
      </c>
      <c r="B64" s="46"/>
      <c r="C64" s="45"/>
      <c r="D64" s="46" t="s">
        <v>26</v>
      </c>
      <c r="E64" s="46"/>
      <c r="F64" s="45"/>
      <c r="G64" s="46" t="s">
        <v>27</v>
      </c>
      <c r="H64" s="46"/>
      <c r="I64" s="46"/>
    </row>
    <row r="65" spans="1:9" x14ac:dyDescent="0.25">
      <c r="A65" s="45"/>
      <c r="B65" s="45"/>
      <c r="C65" s="45"/>
      <c r="D65" s="45"/>
      <c r="E65" s="45"/>
      <c r="F65" s="45"/>
      <c r="G65" s="45"/>
      <c r="H65" s="45"/>
      <c r="I65" s="45"/>
    </row>
    <row r="66" spans="1:9" ht="15.75" x14ac:dyDescent="0.25">
      <c r="A66" s="46"/>
      <c r="B66" s="46"/>
      <c r="C66" s="46"/>
      <c r="D66" s="46"/>
      <c r="E66" s="46"/>
      <c r="F66" s="46"/>
      <c r="G66" s="46"/>
      <c r="H66" s="46"/>
      <c r="I66" s="46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6"/>
  <sheetViews>
    <sheetView topLeftCell="A8" workbookViewId="0">
      <selection activeCell="F15" sqref="F15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49"/>
      <c r="B5" s="49"/>
      <c r="C5" s="48"/>
      <c r="D5" s="49"/>
      <c r="E5" s="49"/>
      <c r="F5" s="49"/>
      <c r="G5" s="49"/>
      <c r="H5" s="49"/>
      <c r="I5" s="49"/>
    </row>
    <row r="6" spans="1:9" x14ac:dyDescent="0.25">
      <c r="A6" s="49"/>
      <c r="B6" s="49"/>
      <c r="C6" s="48"/>
      <c r="D6" s="49"/>
      <c r="E6" s="49"/>
      <c r="F6" s="49"/>
      <c r="G6" s="49"/>
      <c r="H6" s="49"/>
      <c r="I6" s="49"/>
    </row>
    <row r="7" spans="1:9" x14ac:dyDescent="0.25">
      <c r="A7" s="49"/>
      <c r="B7" s="49"/>
      <c r="C7" s="48"/>
      <c r="D7" s="49"/>
      <c r="E7" s="49"/>
      <c r="F7" s="49"/>
      <c r="G7" s="49"/>
      <c r="H7" s="49"/>
      <c r="I7" s="49"/>
    </row>
    <row r="8" spans="1:9" x14ac:dyDescent="0.25">
      <c r="A8" s="49"/>
      <c r="B8" s="49"/>
      <c r="C8" s="70" t="s">
        <v>0</v>
      </c>
      <c r="D8" s="71"/>
      <c r="E8" s="71"/>
      <c r="F8" s="49"/>
      <c r="G8" s="49"/>
      <c r="H8" s="49"/>
      <c r="I8" s="49"/>
    </row>
    <row r="9" spans="1:9" ht="15.75" x14ac:dyDescent="0.25">
      <c r="A9" s="49"/>
      <c r="B9" s="72" t="s">
        <v>1</v>
      </c>
      <c r="C9" s="72"/>
      <c r="D9" s="72"/>
      <c r="E9" s="72"/>
      <c r="F9" s="72"/>
      <c r="G9" s="49"/>
      <c r="H9" s="1"/>
      <c r="I9" s="49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48"/>
      <c r="G10" s="48"/>
      <c r="H10" s="48"/>
      <c r="I10" s="49"/>
    </row>
    <row r="11" spans="1:9" x14ac:dyDescent="0.25">
      <c r="A11" s="49"/>
      <c r="B11" s="49"/>
      <c r="C11" s="49"/>
      <c r="D11" s="2"/>
      <c r="E11" s="49"/>
      <c r="F11" s="49"/>
      <c r="G11" s="49"/>
      <c r="H11" s="49"/>
      <c r="I11" s="49"/>
    </row>
    <row r="12" spans="1:9" x14ac:dyDescent="0.25">
      <c r="A12" s="2" t="s">
        <v>3</v>
      </c>
      <c r="B12" s="51" t="s">
        <v>3</v>
      </c>
      <c r="C12" s="73" t="s">
        <v>4</v>
      </c>
      <c r="D12" s="73"/>
      <c r="E12" s="73"/>
      <c r="F12" s="51"/>
      <c r="G12" s="51"/>
      <c r="H12" s="51"/>
      <c r="I12" s="3"/>
    </row>
    <row r="13" spans="1:9" x14ac:dyDescent="0.25">
      <c r="A13" s="4" t="s">
        <v>5</v>
      </c>
      <c r="B13" s="5"/>
      <c r="C13" s="51" t="s">
        <v>6</v>
      </c>
      <c r="D13" s="51"/>
      <c r="E13" s="51"/>
      <c r="F13" s="51"/>
      <c r="G13" s="51"/>
      <c r="H13" s="51"/>
      <c r="I13" s="3"/>
    </row>
    <row r="14" spans="1:9" x14ac:dyDescent="0.25">
      <c r="A14" s="4" t="s">
        <v>7</v>
      </c>
      <c r="B14" s="51"/>
      <c r="C14" s="6" t="s">
        <v>8</v>
      </c>
      <c r="D14" s="6"/>
      <c r="E14" s="48" t="s">
        <v>9</v>
      </c>
      <c r="F14" s="6" t="s">
        <v>60</v>
      </c>
      <c r="G14" s="6"/>
      <c r="H14" s="48" t="s">
        <v>10</v>
      </c>
      <c r="I14" s="7">
        <v>2025</v>
      </c>
    </row>
    <row r="15" spans="1:9" ht="15.75" thickBot="1" x14ac:dyDescent="0.3">
      <c r="A15" s="2"/>
      <c r="B15" s="48"/>
      <c r="C15" s="48"/>
      <c r="D15" s="48"/>
      <c r="E15" s="48"/>
      <c r="F15" s="48"/>
      <c r="G15" s="48"/>
      <c r="H15" s="48"/>
      <c r="I15" s="49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0.75</v>
      </c>
      <c r="D18" s="21">
        <v>1</v>
      </c>
      <c r="E18" s="21">
        <f>+C18+D18</f>
        <v>1.75</v>
      </c>
      <c r="F18" s="21">
        <f t="shared" ref="F18:F28" si="0">+E18-G18</f>
        <v>0.75</v>
      </c>
      <c r="G18" s="21">
        <v>1</v>
      </c>
      <c r="H18" s="21">
        <v>1016.95</v>
      </c>
      <c r="I18" s="32">
        <f>+G18*H18</f>
        <v>1016.95</v>
      </c>
    </row>
    <row r="19" spans="1:9" ht="15.75" x14ac:dyDescent="0.25">
      <c r="A19" s="19" t="s">
        <v>30</v>
      </c>
      <c r="B19" s="19" t="s">
        <v>12</v>
      </c>
      <c r="C19" s="21">
        <v>10</v>
      </c>
      <c r="D19" s="21">
        <v>0</v>
      </c>
      <c r="E19" s="21">
        <v>10</v>
      </c>
      <c r="F19" s="21">
        <f t="shared" si="0"/>
        <v>4</v>
      </c>
      <c r="G19" s="21">
        <v>6</v>
      </c>
      <c r="H19" s="19">
        <v>25</v>
      </c>
      <c r="I19" s="32">
        <f t="shared" ref="I19:I58" si="1">+G19*H19</f>
        <v>150</v>
      </c>
    </row>
    <row r="20" spans="1:9" ht="15.75" x14ac:dyDescent="0.25">
      <c r="A20" s="19" t="s">
        <v>31</v>
      </c>
      <c r="B20" s="19" t="s">
        <v>12</v>
      </c>
      <c r="C20" s="21">
        <v>13</v>
      </c>
      <c r="D20" s="21">
        <v>0</v>
      </c>
      <c r="E20" s="21">
        <v>13</v>
      </c>
      <c r="F20" s="21">
        <f t="shared" si="0"/>
        <v>5</v>
      </c>
      <c r="G20" s="21">
        <v>8</v>
      </c>
      <c r="H20" s="19">
        <v>25</v>
      </c>
      <c r="I20" s="32">
        <f t="shared" si="1"/>
        <v>200</v>
      </c>
    </row>
    <row r="21" spans="1:9" ht="15.75" x14ac:dyDescent="0.25">
      <c r="A21" s="19" t="s">
        <v>32</v>
      </c>
      <c r="B21" s="19" t="s">
        <v>12</v>
      </c>
      <c r="C21" s="21">
        <v>5</v>
      </c>
      <c r="D21" s="21">
        <v>0</v>
      </c>
      <c r="E21" s="21">
        <v>8</v>
      </c>
      <c r="F21" s="21">
        <f t="shared" si="0"/>
        <v>5</v>
      </c>
      <c r="G21" s="21">
        <v>3</v>
      </c>
      <c r="H21" s="19"/>
      <c r="I21" s="32">
        <v>0</v>
      </c>
    </row>
    <row r="22" spans="1:9" ht="15.75" x14ac:dyDescent="0.25">
      <c r="A22" s="19" t="s">
        <v>33</v>
      </c>
      <c r="B22" s="19" t="s">
        <v>22</v>
      </c>
      <c r="C22" s="21">
        <v>4.5</v>
      </c>
      <c r="D22" s="21">
        <v>12</v>
      </c>
      <c r="E22" s="21">
        <f>+C22+D22</f>
        <v>16.5</v>
      </c>
      <c r="F22" s="21">
        <f t="shared" si="0"/>
        <v>12.5</v>
      </c>
      <c r="G22" s="39">
        <v>4</v>
      </c>
      <c r="H22" s="19">
        <v>105.93</v>
      </c>
      <c r="I22" s="32">
        <f t="shared" si="1"/>
        <v>423.72</v>
      </c>
    </row>
    <row r="23" spans="1:9" ht="15.75" x14ac:dyDescent="0.25">
      <c r="A23" s="19" t="s">
        <v>53</v>
      </c>
      <c r="B23" s="19" t="s">
        <v>50</v>
      </c>
      <c r="C23" s="21">
        <v>7</v>
      </c>
      <c r="D23" s="21">
        <v>6</v>
      </c>
      <c r="E23" s="21">
        <v>13</v>
      </c>
      <c r="F23" s="21">
        <f t="shared" si="0"/>
        <v>10</v>
      </c>
      <c r="G23" s="39">
        <v>3</v>
      </c>
      <c r="H23" s="19">
        <v>21.19</v>
      </c>
      <c r="I23" s="32">
        <f t="shared" si="1"/>
        <v>63.570000000000007</v>
      </c>
    </row>
    <row r="24" spans="1:9" ht="15.75" x14ac:dyDescent="0.25">
      <c r="A24" s="19" t="s">
        <v>34</v>
      </c>
      <c r="B24" s="19" t="s">
        <v>12</v>
      </c>
      <c r="C24" s="21">
        <v>0</v>
      </c>
      <c r="D24" s="21">
        <v>0</v>
      </c>
      <c r="E24" s="21">
        <v>0</v>
      </c>
      <c r="F24" s="21">
        <f t="shared" si="0"/>
        <v>0</v>
      </c>
      <c r="G24" s="21">
        <v>0</v>
      </c>
      <c r="H24" s="19">
        <v>16.600000000000001</v>
      </c>
      <c r="I24" s="32">
        <f t="shared" si="1"/>
        <v>0</v>
      </c>
    </row>
    <row r="25" spans="1:9" ht="15.75" x14ac:dyDescent="0.25">
      <c r="A25" s="19" t="s">
        <v>35</v>
      </c>
      <c r="B25" s="19" t="s">
        <v>50</v>
      </c>
      <c r="C25" s="21">
        <v>2</v>
      </c>
      <c r="D25" s="21">
        <v>18</v>
      </c>
      <c r="E25" s="21">
        <f>+C25+D25</f>
        <v>20</v>
      </c>
      <c r="F25" s="21">
        <f t="shared" si="0"/>
        <v>11</v>
      </c>
      <c r="G25" s="21">
        <v>9</v>
      </c>
      <c r="H25" s="19">
        <v>190</v>
      </c>
      <c r="I25" s="32">
        <f t="shared" si="1"/>
        <v>1710</v>
      </c>
    </row>
    <row r="26" spans="1:9" ht="15.75" x14ac:dyDescent="0.25">
      <c r="A26" s="19" t="s">
        <v>36</v>
      </c>
      <c r="B26" s="19" t="s">
        <v>50</v>
      </c>
      <c r="C26" s="21">
        <v>6</v>
      </c>
      <c r="D26" s="21">
        <v>10</v>
      </c>
      <c r="E26" s="21">
        <f>+C26+D26</f>
        <v>16</v>
      </c>
      <c r="F26" s="21">
        <f t="shared" si="0"/>
        <v>6</v>
      </c>
      <c r="G26" s="21">
        <v>10</v>
      </c>
      <c r="H26" s="19">
        <v>42.37</v>
      </c>
      <c r="I26" s="32">
        <f t="shared" si="1"/>
        <v>423.7</v>
      </c>
    </row>
    <row r="27" spans="1:9" ht="15.75" x14ac:dyDescent="0.25">
      <c r="A27" s="19" t="s">
        <v>37</v>
      </c>
      <c r="B27" s="19" t="s">
        <v>50</v>
      </c>
      <c r="C27" s="21">
        <v>2</v>
      </c>
      <c r="D27" s="21">
        <v>0</v>
      </c>
      <c r="E27" s="21">
        <f>+C27+D27</f>
        <v>2</v>
      </c>
      <c r="F27" s="21">
        <f t="shared" si="0"/>
        <v>1.5</v>
      </c>
      <c r="G27" s="21">
        <v>0.5</v>
      </c>
      <c r="H27" s="19">
        <v>125</v>
      </c>
      <c r="I27" s="32">
        <f t="shared" si="1"/>
        <v>62.5</v>
      </c>
    </row>
    <row r="28" spans="1:9" ht="15.75" x14ac:dyDescent="0.25">
      <c r="A28" s="19" t="s">
        <v>38</v>
      </c>
      <c r="B28" s="19" t="s">
        <v>50</v>
      </c>
      <c r="C28" s="21">
        <v>1</v>
      </c>
      <c r="D28" s="21">
        <v>2</v>
      </c>
      <c r="E28" s="21">
        <v>3</v>
      </c>
      <c r="F28" s="21">
        <f t="shared" si="0"/>
        <v>1.5</v>
      </c>
      <c r="G28" s="21">
        <v>1.5</v>
      </c>
      <c r="H28" s="19">
        <v>105.95</v>
      </c>
      <c r="I28" s="32">
        <f t="shared" si="1"/>
        <v>158.92500000000001</v>
      </c>
    </row>
    <row r="29" spans="1:9" ht="15.75" x14ac:dyDescent="0.25">
      <c r="A29" s="19" t="s">
        <v>39</v>
      </c>
      <c r="B29" s="19" t="s">
        <v>12</v>
      </c>
      <c r="C29" s="21">
        <v>3</v>
      </c>
      <c r="D29" s="21">
        <v>1</v>
      </c>
      <c r="E29" s="21">
        <v>4</v>
      </c>
      <c r="F29" s="21">
        <v>1</v>
      </c>
      <c r="G29" s="21">
        <v>2.5</v>
      </c>
      <c r="H29" s="19">
        <v>275</v>
      </c>
      <c r="I29" s="32">
        <f t="shared" si="1"/>
        <v>687.5</v>
      </c>
    </row>
    <row r="30" spans="1:9" ht="15.75" x14ac:dyDescent="0.25">
      <c r="A30" s="19" t="s">
        <v>40</v>
      </c>
      <c r="B30" s="19" t="s">
        <v>22</v>
      </c>
      <c r="C30" s="21">
        <v>4.5</v>
      </c>
      <c r="D30" s="21">
        <v>12</v>
      </c>
      <c r="E30" s="34">
        <f t="shared" ref="E30:E37" si="2">+C30+D30</f>
        <v>16.5</v>
      </c>
      <c r="F30" s="21">
        <f t="shared" ref="F30:F39" si="3">+E30-G30</f>
        <v>10.6</v>
      </c>
      <c r="G30" s="21">
        <v>5.9</v>
      </c>
      <c r="H30" s="19">
        <v>317.8</v>
      </c>
      <c r="I30" s="32">
        <f t="shared" si="1"/>
        <v>1875.0200000000002</v>
      </c>
    </row>
    <row r="31" spans="1:9" ht="15.75" x14ac:dyDescent="0.25">
      <c r="A31" s="19" t="s">
        <v>54</v>
      </c>
      <c r="B31" s="19" t="s">
        <v>49</v>
      </c>
      <c r="C31" s="21">
        <v>56</v>
      </c>
      <c r="D31" s="21">
        <v>96</v>
      </c>
      <c r="E31" s="21">
        <f t="shared" si="2"/>
        <v>152</v>
      </c>
      <c r="F31" s="21">
        <f t="shared" si="3"/>
        <v>90</v>
      </c>
      <c r="G31" s="21">
        <v>62</v>
      </c>
      <c r="H31" s="19">
        <v>25.42</v>
      </c>
      <c r="I31" s="32">
        <f t="shared" si="1"/>
        <v>1576.0400000000002</v>
      </c>
    </row>
    <row r="32" spans="1:9" ht="15.75" x14ac:dyDescent="0.25">
      <c r="A32" s="19" t="s">
        <v>41</v>
      </c>
      <c r="B32" s="19" t="s">
        <v>50</v>
      </c>
      <c r="C32" s="21">
        <v>2</v>
      </c>
      <c r="D32" s="21">
        <v>0</v>
      </c>
      <c r="E32" s="21">
        <f t="shared" si="2"/>
        <v>2</v>
      </c>
      <c r="F32" s="21">
        <f t="shared" si="3"/>
        <v>1</v>
      </c>
      <c r="G32" s="21">
        <v>1</v>
      </c>
      <c r="H32" s="19">
        <v>225</v>
      </c>
      <c r="I32" s="32">
        <f t="shared" si="1"/>
        <v>225</v>
      </c>
    </row>
    <row r="33" spans="1:9" ht="15.75" x14ac:dyDescent="0.25">
      <c r="A33" s="19" t="s">
        <v>42</v>
      </c>
      <c r="B33" s="19" t="s">
        <v>12</v>
      </c>
      <c r="C33" s="21">
        <v>5</v>
      </c>
      <c r="D33" s="21">
        <v>5</v>
      </c>
      <c r="E33" s="21">
        <f t="shared" si="2"/>
        <v>10</v>
      </c>
      <c r="F33" s="39">
        <f t="shared" si="3"/>
        <v>8</v>
      </c>
      <c r="G33" s="21">
        <v>2</v>
      </c>
      <c r="H33" s="19">
        <v>84.75</v>
      </c>
      <c r="I33" s="32">
        <f t="shared" si="1"/>
        <v>169.5</v>
      </c>
    </row>
    <row r="34" spans="1:9" ht="15.75" x14ac:dyDescent="0.25">
      <c r="A34" s="19" t="s">
        <v>52</v>
      </c>
      <c r="B34" s="19" t="s">
        <v>50</v>
      </c>
      <c r="C34" s="21">
        <v>5</v>
      </c>
      <c r="D34" s="21">
        <v>0</v>
      </c>
      <c r="E34" s="21">
        <f t="shared" si="2"/>
        <v>5</v>
      </c>
      <c r="F34" s="39">
        <f t="shared" si="3"/>
        <v>2</v>
      </c>
      <c r="G34" s="21">
        <v>3</v>
      </c>
      <c r="H34" s="19">
        <v>60</v>
      </c>
      <c r="I34" s="32">
        <f t="shared" si="1"/>
        <v>180</v>
      </c>
    </row>
    <row r="35" spans="1:9" ht="15.75" x14ac:dyDescent="0.25">
      <c r="A35" s="19" t="s">
        <v>43</v>
      </c>
      <c r="B35" s="19" t="s">
        <v>49</v>
      </c>
      <c r="C35" s="21">
        <v>1</v>
      </c>
      <c r="D35" s="21">
        <v>2</v>
      </c>
      <c r="E35" s="21">
        <f t="shared" si="2"/>
        <v>3</v>
      </c>
      <c r="F35" s="21">
        <f t="shared" si="3"/>
        <v>2</v>
      </c>
      <c r="G35" s="21">
        <v>1</v>
      </c>
      <c r="H35" s="19">
        <v>118.64</v>
      </c>
      <c r="I35" s="32">
        <f t="shared" si="1"/>
        <v>118.64</v>
      </c>
    </row>
    <row r="36" spans="1:9" ht="15.75" x14ac:dyDescent="0.25">
      <c r="A36" s="19" t="s">
        <v>44</v>
      </c>
      <c r="B36" s="19" t="s">
        <v>12</v>
      </c>
      <c r="C36" s="21">
        <v>0</v>
      </c>
      <c r="D36" s="21">
        <v>2</v>
      </c>
      <c r="E36" s="21">
        <f t="shared" si="2"/>
        <v>2</v>
      </c>
      <c r="F36" s="21">
        <f t="shared" si="3"/>
        <v>1</v>
      </c>
      <c r="G36" s="34">
        <v>1</v>
      </c>
      <c r="H36" s="19">
        <v>169.6</v>
      </c>
      <c r="I36" s="32">
        <f t="shared" si="1"/>
        <v>169.6</v>
      </c>
    </row>
    <row r="37" spans="1:9" ht="15.75" x14ac:dyDescent="0.25">
      <c r="A37" s="19" t="s">
        <v>45</v>
      </c>
      <c r="B37" s="19" t="s">
        <v>23</v>
      </c>
      <c r="C37" s="21">
        <v>8</v>
      </c>
      <c r="D37" s="21">
        <v>12</v>
      </c>
      <c r="E37" s="21">
        <f t="shared" si="2"/>
        <v>20</v>
      </c>
      <c r="F37" s="21">
        <f t="shared" si="3"/>
        <v>12.5</v>
      </c>
      <c r="G37" s="21">
        <v>7.5</v>
      </c>
      <c r="H37" s="19">
        <v>148.31</v>
      </c>
      <c r="I37" s="32">
        <f t="shared" si="1"/>
        <v>1112.325</v>
      </c>
    </row>
    <row r="38" spans="1:9" ht="15.75" x14ac:dyDescent="0.25">
      <c r="A38" s="19" t="s">
        <v>46</v>
      </c>
      <c r="B38" s="19" t="s">
        <v>50</v>
      </c>
      <c r="C38" s="21">
        <v>9</v>
      </c>
      <c r="D38" s="21">
        <v>0</v>
      </c>
      <c r="E38" s="21">
        <v>9</v>
      </c>
      <c r="F38" s="21">
        <f t="shared" si="3"/>
        <v>6</v>
      </c>
      <c r="G38" s="21">
        <v>3</v>
      </c>
      <c r="H38" s="19">
        <v>125</v>
      </c>
      <c r="I38" s="32">
        <f t="shared" si="1"/>
        <v>375</v>
      </c>
    </row>
    <row r="39" spans="1:9" ht="15.75" x14ac:dyDescent="0.25">
      <c r="A39" s="19" t="s">
        <v>47</v>
      </c>
      <c r="B39" s="19" t="s">
        <v>50</v>
      </c>
      <c r="C39" s="21">
        <v>11</v>
      </c>
      <c r="D39" s="21">
        <v>29</v>
      </c>
      <c r="E39" s="21">
        <f>+C39+D39</f>
        <v>40</v>
      </c>
      <c r="F39" s="21">
        <f t="shared" si="3"/>
        <v>24</v>
      </c>
      <c r="G39" s="21">
        <v>16</v>
      </c>
      <c r="H39" s="19">
        <v>50.85</v>
      </c>
      <c r="I39" s="32">
        <f t="shared" si="1"/>
        <v>813.6</v>
      </c>
    </row>
    <row r="40" spans="1:9" ht="15.75" x14ac:dyDescent="0.25">
      <c r="A40" s="19"/>
      <c r="B40" s="19"/>
      <c r="C40" s="21"/>
      <c r="D40" s="21"/>
      <c r="E40" s="21"/>
      <c r="F40" s="21"/>
      <c r="G40" s="21"/>
      <c r="H40" s="19"/>
      <c r="I40" s="32">
        <f t="shared" si="1"/>
        <v>0</v>
      </c>
    </row>
    <row r="41" spans="1:9" ht="15.75" x14ac:dyDescent="0.25">
      <c r="A41" s="19"/>
      <c r="B41" s="19"/>
      <c r="C41" s="21"/>
      <c r="D41" s="21"/>
      <c r="E41" s="21"/>
      <c r="F41" s="21"/>
      <c r="G41" s="21"/>
      <c r="H41" s="19"/>
      <c r="I41" s="32">
        <f t="shared" si="1"/>
        <v>0</v>
      </c>
    </row>
    <row r="42" spans="1:9" ht="15.75" x14ac:dyDescent="0.25">
      <c r="A42" s="19"/>
      <c r="B42" s="19"/>
      <c r="C42" s="21"/>
      <c r="D42" s="21"/>
      <c r="E42" s="21"/>
      <c r="F42" s="21"/>
      <c r="G42" s="21"/>
      <c r="H42" s="20"/>
      <c r="I42" s="32">
        <f t="shared" si="1"/>
        <v>0</v>
      </c>
    </row>
    <row r="43" spans="1:9" ht="15.75" x14ac:dyDescent="0.25">
      <c r="A43" s="19"/>
      <c r="B43" s="19"/>
      <c r="C43" s="21"/>
      <c r="D43" s="21"/>
      <c r="E43" s="21"/>
      <c r="F43" s="21"/>
      <c r="G43" s="21"/>
      <c r="H43" s="19"/>
      <c r="I43" s="32">
        <f t="shared" si="1"/>
        <v>0</v>
      </c>
    </row>
    <row r="44" spans="1:9" ht="15.75" x14ac:dyDescent="0.25">
      <c r="A44" s="19"/>
      <c r="B44" s="19"/>
      <c r="C44" s="21"/>
      <c r="D44" s="21"/>
      <c r="E44" s="21"/>
      <c r="F44" s="21"/>
      <c r="G44" s="21"/>
      <c r="H44" s="19"/>
      <c r="I44" s="32">
        <f t="shared" si="1"/>
        <v>0</v>
      </c>
    </row>
    <row r="45" spans="1:9" ht="15.75" x14ac:dyDescent="0.25">
      <c r="A45" s="19"/>
      <c r="B45" s="19"/>
      <c r="C45" s="21"/>
      <c r="D45" s="21"/>
      <c r="E45" s="21"/>
      <c r="F45" s="21"/>
      <c r="G45" s="21"/>
      <c r="H45" s="19"/>
      <c r="I45" s="32">
        <f t="shared" si="1"/>
        <v>0</v>
      </c>
    </row>
    <row r="46" spans="1:9" ht="15.75" x14ac:dyDescent="0.25">
      <c r="A46" s="19"/>
      <c r="B46" s="19"/>
      <c r="C46" s="21"/>
      <c r="D46" s="21"/>
      <c r="E46" s="21"/>
      <c r="F46" s="21"/>
      <c r="G46" s="21"/>
      <c r="H46" s="19"/>
      <c r="I46" s="32">
        <f t="shared" si="1"/>
        <v>0</v>
      </c>
    </row>
    <row r="47" spans="1:9" ht="15.75" x14ac:dyDescent="0.25">
      <c r="A47" s="19"/>
      <c r="B47" s="19"/>
      <c r="C47" s="21"/>
      <c r="D47" s="21"/>
      <c r="E47" s="21"/>
      <c r="F47" s="21"/>
      <c r="G47" s="21"/>
      <c r="H47" s="19"/>
      <c r="I47" s="32">
        <f t="shared" si="1"/>
        <v>0</v>
      </c>
    </row>
    <row r="48" spans="1:9" ht="15.75" x14ac:dyDescent="0.25">
      <c r="A48" s="19"/>
      <c r="B48" s="19"/>
      <c r="C48" s="21"/>
      <c r="D48" s="21"/>
      <c r="E48" s="21"/>
      <c r="F48" s="21"/>
      <c r="G48" s="34"/>
      <c r="H48" s="19"/>
      <c r="I48" s="32">
        <f t="shared" si="1"/>
        <v>0</v>
      </c>
    </row>
    <row r="49" spans="1:10" ht="15.75" x14ac:dyDescent="0.25">
      <c r="A49" s="19"/>
      <c r="B49" s="19"/>
      <c r="C49" s="21"/>
      <c r="D49" s="21"/>
      <c r="E49" s="21"/>
      <c r="F49" s="21"/>
      <c r="G49" s="21"/>
      <c r="H49" s="19"/>
      <c r="I49" s="32">
        <f t="shared" si="1"/>
        <v>0</v>
      </c>
    </row>
    <row r="50" spans="1:10" ht="15.75" x14ac:dyDescent="0.25">
      <c r="A50" s="19"/>
      <c r="B50" s="19"/>
      <c r="C50" s="21"/>
      <c r="D50" s="21"/>
      <c r="E50" s="21"/>
      <c r="F50" s="21"/>
      <c r="G50" s="21"/>
      <c r="H50" s="19"/>
      <c r="I50" s="32">
        <f t="shared" si="1"/>
        <v>0</v>
      </c>
    </row>
    <row r="51" spans="1:10" ht="15.75" x14ac:dyDescent="0.25">
      <c r="A51" s="19"/>
      <c r="B51" s="19"/>
      <c r="C51" s="21"/>
      <c r="D51" s="21"/>
      <c r="E51" s="21"/>
      <c r="F51" s="21"/>
      <c r="G51" s="21"/>
      <c r="H51" s="19"/>
      <c r="I51" s="32">
        <f t="shared" si="1"/>
        <v>0</v>
      </c>
    </row>
    <row r="52" spans="1:10" ht="15.75" x14ac:dyDescent="0.25">
      <c r="A52" s="19"/>
      <c r="B52" s="19"/>
      <c r="C52" s="21"/>
      <c r="D52" s="21"/>
      <c r="E52" s="21"/>
      <c r="F52" s="21"/>
      <c r="G52" s="21"/>
      <c r="H52" s="19"/>
      <c r="I52" s="32">
        <f t="shared" si="1"/>
        <v>0</v>
      </c>
    </row>
    <row r="53" spans="1:10" ht="15.75" x14ac:dyDescent="0.25">
      <c r="A53" s="19"/>
      <c r="B53" s="19"/>
      <c r="C53" s="21"/>
      <c r="D53" s="21"/>
      <c r="E53" s="21"/>
      <c r="F53" s="21"/>
      <c r="G53" s="34"/>
      <c r="H53" s="19"/>
      <c r="I53" s="32">
        <f t="shared" si="1"/>
        <v>0</v>
      </c>
      <c r="J53" t="s">
        <v>29</v>
      </c>
    </row>
    <row r="54" spans="1:10" ht="15.75" x14ac:dyDescent="0.25">
      <c r="A54" s="19"/>
      <c r="B54" s="19"/>
      <c r="C54" s="21"/>
      <c r="D54" s="21"/>
      <c r="E54" s="21"/>
      <c r="F54" s="21"/>
      <c r="G54" s="21"/>
      <c r="H54" s="19"/>
      <c r="I54" s="32">
        <f t="shared" si="1"/>
        <v>0</v>
      </c>
    </row>
    <row r="55" spans="1:10" ht="15.75" x14ac:dyDescent="0.25">
      <c r="A55" s="19"/>
      <c r="B55" s="19"/>
      <c r="C55" s="21"/>
      <c r="D55" s="21"/>
      <c r="E55" s="21"/>
      <c r="F55" s="21"/>
      <c r="G55" s="21"/>
      <c r="H55" s="19"/>
      <c r="I55" s="32">
        <f t="shared" si="1"/>
        <v>0</v>
      </c>
    </row>
    <row r="56" spans="1:10" ht="15.75" x14ac:dyDescent="0.25">
      <c r="A56" s="19"/>
      <c r="B56" s="19"/>
      <c r="C56" s="21"/>
      <c r="D56" s="21"/>
      <c r="E56" s="21"/>
      <c r="F56" s="21"/>
      <c r="G56" s="21"/>
      <c r="H56" s="19"/>
      <c r="I56" s="32">
        <f t="shared" si="1"/>
        <v>0</v>
      </c>
    </row>
    <row r="57" spans="1:10" ht="15.75" x14ac:dyDescent="0.25">
      <c r="A57" s="19"/>
      <c r="B57" s="19"/>
      <c r="C57" s="21"/>
      <c r="D57" s="21"/>
      <c r="E57" s="21"/>
      <c r="F57" s="21"/>
      <c r="G57" s="21"/>
      <c r="H57" s="19"/>
      <c r="I57" s="32">
        <f t="shared" si="1"/>
        <v>0</v>
      </c>
    </row>
    <row r="58" spans="1:10" ht="18" x14ac:dyDescent="0.25">
      <c r="A58" s="33"/>
      <c r="B58" s="19"/>
      <c r="C58" s="21"/>
      <c r="D58" s="21"/>
      <c r="E58" s="21"/>
      <c r="F58" s="21"/>
      <c r="G58" s="34"/>
      <c r="H58" s="19"/>
      <c r="I58" s="32">
        <f t="shared" si="1"/>
        <v>0</v>
      </c>
    </row>
    <row r="59" spans="1:10" ht="18" x14ac:dyDescent="0.25">
      <c r="A59" s="33"/>
      <c r="B59" s="19"/>
      <c r="C59" s="21"/>
      <c r="D59" s="21"/>
      <c r="E59" s="21"/>
      <c r="F59" s="21"/>
      <c r="G59" s="21"/>
      <c r="H59" s="19"/>
      <c r="I59" s="32">
        <f>+G59*H59</f>
        <v>0</v>
      </c>
    </row>
    <row r="60" spans="1:10" ht="15.75" x14ac:dyDescent="0.25">
      <c r="A60" s="19"/>
      <c r="B60" s="19"/>
      <c r="C60" s="21"/>
      <c r="D60" s="21"/>
      <c r="E60" s="21"/>
      <c r="F60" s="21"/>
      <c r="G60" s="21"/>
      <c r="H60" s="19"/>
      <c r="I60" s="22"/>
    </row>
    <row r="61" spans="1:10" ht="18" x14ac:dyDescent="0.25">
      <c r="A61" s="23" t="s">
        <v>24</v>
      </c>
      <c r="B61" s="23"/>
      <c r="C61" s="24"/>
      <c r="D61" s="25"/>
      <c r="E61" s="25"/>
      <c r="F61" s="24"/>
      <c r="G61" s="26"/>
      <c r="H61" s="27"/>
      <c r="I61" s="28">
        <f>SUM(I19:I60)</f>
        <v>10494.640000000001</v>
      </c>
    </row>
    <row r="62" spans="1:10" x14ac:dyDescent="0.25">
      <c r="A62" s="11"/>
      <c r="B62" s="11"/>
      <c r="C62" s="11"/>
      <c r="D62" s="12"/>
      <c r="E62" s="12"/>
      <c r="F62" s="11"/>
      <c r="G62" s="12"/>
      <c r="H62" s="10"/>
      <c r="I62" s="13"/>
    </row>
    <row r="63" spans="1:10" ht="20.25" x14ac:dyDescent="0.3">
      <c r="A63" s="14"/>
      <c r="B63" s="14"/>
      <c r="C63" s="14"/>
      <c r="D63" s="15"/>
      <c r="E63" s="15"/>
      <c r="F63" s="14"/>
      <c r="G63" s="15"/>
      <c r="H63" s="16"/>
      <c r="I63" s="17"/>
    </row>
    <row r="64" spans="1:10" ht="15.75" x14ac:dyDescent="0.25">
      <c r="A64" s="50" t="s">
        <v>25</v>
      </c>
      <c r="B64" s="50"/>
      <c r="C64" s="49"/>
      <c r="D64" s="50" t="s">
        <v>26</v>
      </c>
      <c r="E64" s="50"/>
      <c r="F64" s="49"/>
      <c r="G64" s="50" t="s">
        <v>27</v>
      </c>
      <c r="H64" s="50"/>
      <c r="I64" s="50"/>
    </row>
    <row r="65" spans="1:9" x14ac:dyDescent="0.25">
      <c r="A65" s="49"/>
      <c r="B65" s="49"/>
      <c r="C65" s="49"/>
      <c r="D65" s="49"/>
      <c r="E65" s="49"/>
      <c r="F65" s="49"/>
      <c r="G65" s="49"/>
      <c r="H65" s="49"/>
      <c r="I65" s="49"/>
    </row>
    <row r="66" spans="1:9" ht="15.75" x14ac:dyDescent="0.25">
      <c r="A66" s="50"/>
      <c r="B66" s="50"/>
      <c r="C66" s="50"/>
      <c r="D66" s="50"/>
      <c r="E66" s="50"/>
      <c r="F66" s="50"/>
      <c r="G66" s="50"/>
      <c r="H66" s="50"/>
      <c r="I66" s="50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6"/>
  <sheetViews>
    <sheetView topLeftCell="A7" workbookViewId="0">
      <selection activeCell="H22" sqref="H22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53"/>
      <c r="B5" s="53"/>
      <c r="C5" s="52"/>
      <c r="D5" s="53"/>
      <c r="E5" s="53"/>
      <c r="F5" s="53"/>
      <c r="G5" s="53"/>
      <c r="H5" s="53"/>
      <c r="I5" s="53"/>
    </row>
    <row r="6" spans="1:9" x14ac:dyDescent="0.25">
      <c r="A6" s="53"/>
      <c r="B6" s="53"/>
      <c r="C6" s="52"/>
      <c r="D6" s="53"/>
      <c r="E6" s="53"/>
      <c r="F6" s="53"/>
      <c r="G6" s="53"/>
      <c r="H6" s="53"/>
      <c r="I6" s="53"/>
    </row>
    <row r="7" spans="1:9" x14ac:dyDescent="0.25">
      <c r="A7" s="53"/>
      <c r="B7" s="53"/>
      <c r="C7" s="52"/>
      <c r="D7" s="53"/>
      <c r="E7" s="53"/>
      <c r="F7" s="53"/>
      <c r="G7" s="53"/>
      <c r="H7" s="53"/>
      <c r="I7" s="53"/>
    </row>
    <row r="8" spans="1:9" x14ac:dyDescent="0.25">
      <c r="A8" s="53"/>
      <c r="B8" s="53"/>
      <c r="C8" s="70" t="s">
        <v>0</v>
      </c>
      <c r="D8" s="71"/>
      <c r="E8" s="71"/>
      <c r="F8" s="53"/>
      <c r="G8" s="53"/>
      <c r="H8" s="53"/>
      <c r="I8" s="53"/>
    </row>
    <row r="9" spans="1:9" ht="15.75" x14ac:dyDescent="0.25">
      <c r="A9" s="53"/>
      <c r="B9" s="72" t="s">
        <v>1</v>
      </c>
      <c r="C9" s="72"/>
      <c r="D9" s="72"/>
      <c r="E9" s="72"/>
      <c r="F9" s="72"/>
      <c r="G9" s="53"/>
      <c r="H9" s="1"/>
      <c r="I9" s="53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52"/>
      <c r="G10" s="52"/>
      <c r="H10" s="52"/>
      <c r="I10" s="53"/>
    </row>
    <row r="11" spans="1:9" x14ac:dyDescent="0.25">
      <c r="A11" s="53"/>
      <c r="B11" s="53"/>
      <c r="C11" s="53"/>
      <c r="D11" s="2"/>
      <c r="E11" s="53"/>
      <c r="F11" s="53"/>
      <c r="G11" s="53"/>
      <c r="H11" s="53"/>
      <c r="I11" s="53"/>
    </row>
    <row r="12" spans="1:9" x14ac:dyDescent="0.25">
      <c r="A12" s="2" t="s">
        <v>3</v>
      </c>
      <c r="B12" s="55" t="s">
        <v>3</v>
      </c>
      <c r="C12" s="73" t="s">
        <v>4</v>
      </c>
      <c r="D12" s="73"/>
      <c r="E12" s="73"/>
      <c r="F12" s="55"/>
      <c r="G12" s="55"/>
      <c r="H12" s="55"/>
      <c r="I12" s="3"/>
    </row>
    <row r="13" spans="1:9" x14ac:dyDescent="0.25">
      <c r="A13" s="4" t="s">
        <v>5</v>
      </c>
      <c r="B13" s="5"/>
      <c r="C13" s="55" t="s">
        <v>6</v>
      </c>
      <c r="D13" s="55"/>
      <c r="E13" s="55"/>
      <c r="F13" s="55"/>
      <c r="G13" s="55"/>
      <c r="H13" s="55"/>
      <c r="I13" s="3"/>
    </row>
    <row r="14" spans="1:9" x14ac:dyDescent="0.25">
      <c r="A14" s="4" t="s">
        <v>7</v>
      </c>
      <c r="B14" s="55"/>
      <c r="C14" s="6" t="s">
        <v>8</v>
      </c>
      <c r="D14" s="6"/>
      <c r="E14" s="52" t="s">
        <v>9</v>
      </c>
      <c r="F14" s="6" t="s">
        <v>61</v>
      </c>
      <c r="G14" s="6"/>
      <c r="H14" s="52" t="s">
        <v>10</v>
      </c>
      <c r="I14" s="7">
        <v>2025</v>
      </c>
    </row>
    <row r="15" spans="1:9" ht="15.75" thickBot="1" x14ac:dyDescent="0.3">
      <c r="A15" s="2"/>
      <c r="B15" s="52"/>
      <c r="C15" s="52"/>
      <c r="D15" s="52"/>
      <c r="E15" s="52"/>
      <c r="F15" s="52"/>
      <c r="G15" s="52"/>
      <c r="H15" s="52"/>
      <c r="I15" s="53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1</v>
      </c>
      <c r="D18" s="21">
        <v>4</v>
      </c>
      <c r="E18" s="21">
        <f t="shared" ref="E18:E23" si="0">+C18+D18</f>
        <v>5</v>
      </c>
      <c r="F18" s="21">
        <f t="shared" ref="F18:F28" si="1">+E18-G18</f>
        <v>4.75</v>
      </c>
      <c r="G18" s="21">
        <v>0.25</v>
      </c>
      <c r="H18" s="21">
        <v>847.46</v>
      </c>
      <c r="I18" s="32">
        <f>+G18*H18</f>
        <v>211.86500000000001</v>
      </c>
    </row>
    <row r="19" spans="1:9" ht="15.75" x14ac:dyDescent="0.25">
      <c r="A19" s="19" t="s">
        <v>30</v>
      </c>
      <c r="B19" s="19" t="s">
        <v>12</v>
      </c>
      <c r="C19" s="21">
        <v>6</v>
      </c>
      <c r="D19" s="21">
        <v>12</v>
      </c>
      <c r="E19" s="21">
        <f t="shared" si="0"/>
        <v>18</v>
      </c>
      <c r="F19" s="21">
        <f t="shared" si="1"/>
        <v>6</v>
      </c>
      <c r="G19" s="21">
        <v>12</v>
      </c>
      <c r="H19" s="19">
        <v>21.19</v>
      </c>
      <c r="I19" s="32">
        <f t="shared" ref="I19:I58" si="2">+G19*H19</f>
        <v>254.28000000000003</v>
      </c>
    </row>
    <row r="20" spans="1:9" ht="15.75" x14ac:dyDescent="0.25">
      <c r="A20" s="19" t="s">
        <v>31</v>
      </c>
      <c r="B20" s="19" t="s">
        <v>12</v>
      </c>
      <c r="C20" s="21">
        <v>8</v>
      </c>
      <c r="D20" s="21">
        <v>6</v>
      </c>
      <c r="E20" s="21">
        <f t="shared" si="0"/>
        <v>14</v>
      </c>
      <c r="F20" s="21">
        <f t="shared" si="1"/>
        <v>4</v>
      </c>
      <c r="G20" s="21">
        <v>10</v>
      </c>
      <c r="H20" s="19">
        <v>21.19</v>
      </c>
      <c r="I20" s="32">
        <f t="shared" si="2"/>
        <v>211.9</v>
      </c>
    </row>
    <row r="21" spans="1:9" ht="15.75" x14ac:dyDescent="0.25">
      <c r="A21" s="19" t="s">
        <v>32</v>
      </c>
      <c r="B21" s="19" t="s">
        <v>12</v>
      </c>
      <c r="C21" s="21">
        <v>3</v>
      </c>
      <c r="D21" s="21">
        <v>0</v>
      </c>
      <c r="E21" s="21">
        <f t="shared" si="0"/>
        <v>3</v>
      </c>
      <c r="F21" s="21">
        <f t="shared" si="1"/>
        <v>0</v>
      </c>
      <c r="G21" s="21">
        <v>3</v>
      </c>
      <c r="H21" s="19">
        <v>450</v>
      </c>
      <c r="I21" s="32">
        <v>0</v>
      </c>
    </row>
    <row r="22" spans="1:9" ht="15.75" x14ac:dyDescent="0.25">
      <c r="A22" s="19" t="s">
        <v>33</v>
      </c>
      <c r="B22" s="19" t="s">
        <v>22</v>
      </c>
      <c r="C22" s="21">
        <v>4</v>
      </c>
      <c r="D22" s="21">
        <v>10</v>
      </c>
      <c r="E22" s="21">
        <f t="shared" si="0"/>
        <v>14</v>
      </c>
      <c r="F22" s="21">
        <f t="shared" si="1"/>
        <v>8.5</v>
      </c>
      <c r="G22" s="39">
        <v>5.5</v>
      </c>
      <c r="H22" s="19">
        <v>105.93</v>
      </c>
      <c r="I22" s="32">
        <f t="shared" si="2"/>
        <v>582.61500000000001</v>
      </c>
    </row>
    <row r="23" spans="1:9" ht="15.75" x14ac:dyDescent="0.25">
      <c r="A23" s="19" t="s">
        <v>53</v>
      </c>
      <c r="B23" s="19" t="s">
        <v>50</v>
      </c>
      <c r="C23" s="21">
        <v>3</v>
      </c>
      <c r="D23" s="21">
        <v>6</v>
      </c>
      <c r="E23" s="21">
        <f t="shared" si="0"/>
        <v>9</v>
      </c>
      <c r="F23" s="21">
        <f t="shared" si="1"/>
        <v>7</v>
      </c>
      <c r="G23" s="39">
        <v>2</v>
      </c>
      <c r="H23" s="19">
        <v>21.19</v>
      </c>
      <c r="I23" s="32">
        <f t="shared" si="2"/>
        <v>42.38</v>
      </c>
    </row>
    <row r="24" spans="1:9" ht="15.75" x14ac:dyDescent="0.25">
      <c r="A24" s="19" t="s">
        <v>34</v>
      </c>
      <c r="B24" s="19" t="s">
        <v>12</v>
      </c>
      <c r="C24" s="21">
        <v>0</v>
      </c>
      <c r="D24" s="21">
        <v>0</v>
      </c>
      <c r="E24" s="21">
        <v>0</v>
      </c>
      <c r="F24" s="21">
        <f t="shared" si="1"/>
        <v>0</v>
      </c>
      <c r="G24" s="21">
        <v>0</v>
      </c>
      <c r="H24" s="19">
        <v>200</v>
      </c>
      <c r="I24" s="32">
        <f t="shared" si="2"/>
        <v>0</v>
      </c>
    </row>
    <row r="25" spans="1:9" ht="15.75" x14ac:dyDescent="0.25">
      <c r="A25" s="19" t="s">
        <v>35</v>
      </c>
      <c r="B25" s="19" t="s">
        <v>50</v>
      </c>
      <c r="C25" s="21">
        <v>9</v>
      </c>
      <c r="D25" s="21">
        <v>10</v>
      </c>
      <c r="E25" s="21">
        <f t="shared" ref="E25:E41" si="3">+C25+D25</f>
        <v>19</v>
      </c>
      <c r="F25" s="21">
        <f t="shared" si="1"/>
        <v>13</v>
      </c>
      <c r="G25" s="21">
        <v>6</v>
      </c>
      <c r="H25" s="19">
        <v>190.68</v>
      </c>
      <c r="I25" s="32">
        <f t="shared" si="2"/>
        <v>1144.08</v>
      </c>
    </row>
    <row r="26" spans="1:9" ht="15.75" x14ac:dyDescent="0.25">
      <c r="A26" s="19" t="s">
        <v>36</v>
      </c>
      <c r="B26" s="19" t="s">
        <v>50</v>
      </c>
      <c r="C26" s="21">
        <v>10</v>
      </c>
      <c r="D26" s="21">
        <v>0</v>
      </c>
      <c r="E26" s="21">
        <f t="shared" si="3"/>
        <v>10</v>
      </c>
      <c r="F26" s="21">
        <f t="shared" si="1"/>
        <v>4</v>
      </c>
      <c r="G26" s="21">
        <v>6</v>
      </c>
      <c r="H26" s="19">
        <v>50</v>
      </c>
      <c r="I26" s="32">
        <f t="shared" si="2"/>
        <v>300</v>
      </c>
    </row>
    <row r="27" spans="1:9" ht="15.75" x14ac:dyDescent="0.25">
      <c r="A27" s="19" t="s">
        <v>37</v>
      </c>
      <c r="B27" s="19" t="s">
        <v>50</v>
      </c>
      <c r="C27" s="21">
        <v>0.5</v>
      </c>
      <c r="D27" s="21">
        <v>1</v>
      </c>
      <c r="E27" s="21">
        <f t="shared" si="3"/>
        <v>1.5</v>
      </c>
      <c r="F27" s="21">
        <f t="shared" si="1"/>
        <v>1.2</v>
      </c>
      <c r="G27" s="21">
        <v>0.3</v>
      </c>
      <c r="H27" s="19">
        <v>106.93</v>
      </c>
      <c r="I27" s="32">
        <f t="shared" si="2"/>
        <v>32.079000000000001</v>
      </c>
    </row>
    <row r="28" spans="1:9" ht="15.75" x14ac:dyDescent="0.25">
      <c r="A28" s="19" t="s">
        <v>38</v>
      </c>
      <c r="B28" s="19" t="s">
        <v>50</v>
      </c>
      <c r="C28" s="21">
        <v>1.5</v>
      </c>
      <c r="D28" s="21">
        <v>1</v>
      </c>
      <c r="E28" s="21">
        <f t="shared" si="3"/>
        <v>2.5</v>
      </c>
      <c r="F28" s="21">
        <f t="shared" si="1"/>
        <v>1.5</v>
      </c>
      <c r="G28" s="21">
        <v>1</v>
      </c>
      <c r="H28" s="19">
        <v>105.93</v>
      </c>
      <c r="I28" s="32">
        <f t="shared" si="2"/>
        <v>105.93</v>
      </c>
    </row>
    <row r="29" spans="1:9" ht="15.75" x14ac:dyDescent="0.25">
      <c r="A29" s="19" t="s">
        <v>39</v>
      </c>
      <c r="B29" s="19" t="s">
        <v>12</v>
      </c>
      <c r="C29" s="21">
        <v>2.5</v>
      </c>
      <c r="D29" s="21">
        <v>0</v>
      </c>
      <c r="E29" s="21">
        <f t="shared" si="3"/>
        <v>2.5</v>
      </c>
      <c r="F29" s="21">
        <v>1</v>
      </c>
      <c r="G29" s="21">
        <v>1</v>
      </c>
      <c r="H29" s="19">
        <v>106.93</v>
      </c>
      <c r="I29" s="32">
        <f t="shared" si="2"/>
        <v>106.93</v>
      </c>
    </row>
    <row r="30" spans="1:9" ht="15.75" x14ac:dyDescent="0.25">
      <c r="A30" s="19" t="s">
        <v>40</v>
      </c>
      <c r="B30" s="19" t="s">
        <v>22</v>
      </c>
      <c r="C30" s="21">
        <v>5.9</v>
      </c>
      <c r="D30" s="21">
        <v>8</v>
      </c>
      <c r="E30" s="21">
        <f t="shared" si="3"/>
        <v>13.9</v>
      </c>
      <c r="F30" s="21">
        <f t="shared" ref="F30:F39" si="4">+E30-G30</f>
        <v>9.65</v>
      </c>
      <c r="G30" s="21">
        <v>4.25</v>
      </c>
      <c r="H30" s="19">
        <v>317.8</v>
      </c>
      <c r="I30" s="32">
        <f t="shared" si="2"/>
        <v>1350.65</v>
      </c>
    </row>
    <row r="31" spans="1:9" ht="15.75" x14ac:dyDescent="0.25">
      <c r="A31" s="19" t="s">
        <v>54</v>
      </c>
      <c r="B31" s="19" t="s">
        <v>49</v>
      </c>
      <c r="C31" s="21">
        <v>62</v>
      </c>
      <c r="D31" s="21">
        <v>96</v>
      </c>
      <c r="E31" s="21">
        <f t="shared" si="3"/>
        <v>158</v>
      </c>
      <c r="F31" s="21">
        <f t="shared" si="4"/>
        <v>118</v>
      </c>
      <c r="G31" s="21">
        <v>40</v>
      </c>
      <c r="H31" s="19">
        <v>25.42</v>
      </c>
      <c r="I31" s="32">
        <f t="shared" si="2"/>
        <v>1016.8000000000001</v>
      </c>
    </row>
    <row r="32" spans="1:9" ht="15.75" x14ac:dyDescent="0.25">
      <c r="A32" s="19" t="s">
        <v>41</v>
      </c>
      <c r="B32" s="19" t="s">
        <v>50</v>
      </c>
      <c r="C32" s="21">
        <v>1</v>
      </c>
      <c r="D32" s="21">
        <v>2</v>
      </c>
      <c r="E32" s="21">
        <f t="shared" si="3"/>
        <v>3</v>
      </c>
      <c r="F32" s="21">
        <f t="shared" si="4"/>
        <v>2</v>
      </c>
      <c r="G32" s="21">
        <v>1</v>
      </c>
      <c r="H32" s="19">
        <v>190.68</v>
      </c>
      <c r="I32" s="32">
        <f t="shared" si="2"/>
        <v>190.68</v>
      </c>
    </row>
    <row r="33" spans="1:9" ht="15.75" x14ac:dyDescent="0.25">
      <c r="A33" s="19" t="s">
        <v>42</v>
      </c>
      <c r="B33" s="19" t="s">
        <v>12</v>
      </c>
      <c r="C33" s="21">
        <v>2</v>
      </c>
      <c r="D33" s="21">
        <v>8</v>
      </c>
      <c r="E33" s="21">
        <f t="shared" si="3"/>
        <v>10</v>
      </c>
      <c r="F33" s="39">
        <f t="shared" si="4"/>
        <v>2</v>
      </c>
      <c r="G33" s="21">
        <v>8</v>
      </c>
      <c r="H33" s="19">
        <v>105.93</v>
      </c>
      <c r="I33" s="32">
        <f t="shared" si="2"/>
        <v>847.44</v>
      </c>
    </row>
    <row r="34" spans="1:9" ht="15.75" x14ac:dyDescent="0.25">
      <c r="A34" s="19" t="s">
        <v>52</v>
      </c>
      <c r="B34" s="19" t="s">
        <v>50</v>
      </c>
      <c r="C34" s="21">
        <v>3</v>
      </c>
      <c r="D34" s="21">
        <v>0</v>
      </c>
      <c r="E34" s="21">
        <f t="shared" si="3"/>
        <v>3</v>
      </c>
      <c r="F34" s="39">
        <f t="shared" si="4"/>
        <v>3</v>
      </c>
      <c r="G34" s="21">
        <v>0</v>
      </c>
      <c r="H34" s="19">
        <v>60</v>
      </c>
      <c r="I34" s="32">
        <f t="shared" si="2"/>
        <v>0</v>
      </c>
    </row>
    <row r="35" spans="1:9" ht="15.75" x14ac:dyDescent="0.25">
      <c r="A35" s="19" t="s">
        <v>43</v>
      </c>
      <c r="B35" s="19" t="s">
        <v>49</v>
      </c>
      <c r="C35" s="21">
        <v>1</v>
      </c>
      <c r="D35" s="21">
        <v>4</v>
      </c>
      <c r="E35" s="21">
        <f t="shared" si="3"/>
        <v>5</v>
      </c>
      <c r="F35" s="21">
        <f t="shared" si="4"/>
        <v>2</v>
      </c>
      <c r="G35" s="21">
        <v>3</v>
      </c>
      <c r="H35" s="19">
        <v>118.64</v>
      </c>
      <c r="I35" s="32">
        <f t="shared" si="2"/>
        <v>355.92</v>
      </c>
    </row>
    <row r="36" spans="1:9" ht="15.75" x14ac:dyDescent="0.25">
      <c r="A36" s="19" t="s">
        <v>44</v>
      </c>
      <c r="B36" s="19" t="s">
        <v>12</v>
      </c>
      <c r="C36" s="21">
        <v>1</v>
      </c>
      <c r="D36" s="21">
        <v>0</v>
      </c>
      <c r="E36" s="21">
        <f t="shared" si="3"/>
        <v>1</v>
      </c>
      <c r="F36" s="21">
        <f t="shared" si="4"/>
        <v>1</v>
      </c>
      <c r="G36" s="34">
        <v>0</v>
      </c>
      <c r="H36" s="19">
        <v>200</v>
      </c>
      <c r="I36" s="32">
        <f t="shared" si="2"/>
        <v>0</v>
      </c>
    </row>
    <row r="37" spans="1:9" ht="15.75" x14ac:dyDescent="0.25">
      <c r="A37" s="19" t="s">
        <v>45</v>
      </c>
      <c r="B37" s="19" t="s">
        <v>23</v>
      </c>
      <c r="C37" s="21">
        <v>7.5</v>
      </c>
      <c r="D37" s="21">
        <v>9</v>
      </c>
      <c r="E37" s="21">
        <f t="shared" si="3"/>
        <v>16.5</v>
      </c>
      <c r="F37" s="21">
        <f t="shared" si="4"/>
        <v>9.5</v>
      </c>
      <c r="G37" s="21">
        <v>7</v>
      </c>
      <c r="H37" s="19">
        <v>148.31</v>
      </c>
      <c r="I37" s="32">
        <f t="shared" si="2"/>
        <v>1038.17</v>
      </c>
    </row>
    <row r="38" spans="1:9" ht="15.75" x14ac:dyDescent="0.25">
      <c r="A38" s="19" t="s">
        <v>46</v>
      </c>
      <c r="B38" s="19" t="s">
        <v>50</v>
      </c>
      <c r="C38" s="21">
        <v>3</v>
      </c>
      <c r="D38" s="21">
        <v>6</v>
      </c>
      <c r="E38" s="21">
        <f t="shared" si="3"/>
        <v>9</v>
      </c>
      <c r="F38" s="21">
        <f t="shared" si="4"/>
        <v>4</v>
      </c>
      <c r="G38" s="21">
        <v>5</v>
      </c>
      <c r="H38" s="19">
        <v>105.93</v>
      </c>
      <c r="I38" s="32">
        <f t="shared" si="2"/>
        <v>529.65000000000009</v>
      </c>
    </row>
    <row r="39" spans="1:9" ht="15.75" x14ac:dyDescent="0.25">
      <c r="A39" s="19" t="s">
        <v>47</v>
      </c>
      <c r="B39" s="19" t="s">
        <v>50</v>
      </c>
      <c r="C39" s="21">
        <v>16</v>
      </c>
      <c r="D39" s="21">
        <v>25</v>
      </c>
      <c r="E39" s="21">
        <f t="shared" si="3"/>
        <v>41</v>
      </c>
      <c r="F39" s="21">
        <f t="shared" si="4"/>
        <v>32</v>
      </c>
      <c r="G39" s="21">
        <v>9</v>
      </c>
      <c r="H39" s="19">
        <v>50.85</v>
      </c>
      <c r="I39" s="32">
        <f t="shared" si="2"/>
        <v>457.65000000000003</v>
      </c>
    </row>
    <row r="40" spans="1:9" ht="15.75" x14ac:dyDescent="0.25">
      <c r="A40" s="19" t="s">
        <v>55</v>
      </c>
      <c r="B40" s="19" t="s">
        <v>50</v>
      </c>
      <c r="C40" s="21">
        <v>0</v>
      </c>
      <c r="D40" s="21">
        <v>3</v>
      </c>
      <c r="E40" s="21">
        <f t="shared" si="3"/>
        <v>3</v>
      </c>
      <c r="F40" s="21">
        <v>1</v>
      </c>
      <c r="G40" s="21">
        <v>2</v>
      </c>
      <c r="H40" s="19">
        <v>16.95</v>
      </c>
      <c r="I40" s="32">
        <f t="shared" si="2"/>
        <v>33.9</v>
      </c>
    </row>
    <row r="41" spans="1:9" ht="15.75" x14ac:dyDescent="0.25">
      <c r="A41" s="19" t="s">
        <v>56</v>
      </c>
      <c r="B41" s="19" t="s">
        <v>50</v>
      </c>
      <c r="C41" s="21">
        <v>0</v>
      </c>
      <c r="D41" s="21">
        <v>13</v>
      </c>
      <c r="E41" s="21">
        <f t="shared" si="3"/>
        <v>13</v>
      </c>
      <c r="F41" s="21">
        <v>8</v>
      </c>
      <c r="G41" s="21">
        <v>4</v>
      </c>
      <c r="H41" s="19">
        <v>84.75</v>
      </c>
      <c r="I41" s="32">
        <f t="shared" si="2"/>
        <v>339</v>
      </c>
    </row>
    <row r="42" spans="1:9" ht="15.75" x14ac:dyDescent="0.25">
      <c r="A42" s="19"/>
      <c r="B42" s="19"/>
      <c r="C42" s="21"/>
      <c r="D42" s="21"/>
      <c r="E42" s="21"/>
      <c r="F42" s="21"/>
      <c r="G42" s="21"/>
      <c r="H42" s="20"/>
      <c r="I42" s="32">
        <f t="shared" si="2"/>
        <v>0</v>
      </c>
    </row>
    <row r="43" spans="1:9" ht="15.75" x14ac:dyDescent="0.25">
      <c r="A43" s="19"/>
      <c r="B43" s="19"/>
      <c r="C43" s="21"/>
      <c r="D43" s="21"/>
      <c r="E43" s="21"/>
      <c r="F43" s="21"/>
      <c r="G43" s="21"/>
      <c r="H43" s="19"/>
      <c r="I43" s="32">
        <f t="shared" si="2"/>
        <v>0</v>
      </c>
    </row>
    <row r="44" spans="1:9" ht="15.75" x14ac:dyDescent="0.25">
      <c r="A44" s="19"/>
      <c r="B44" s="19"/>
      <c r="C44" s="21"/>
      <c r="D44" s="21"/>
      <c r="E44" s="21"/>
      <c r="F44" s="21"/>
      <c r="G44" s="21"/>
      <c r="H44" s="19"/>
      <c r="I44" s="32">
        <f t="shared" si="2"/>
        <v>0</v>
      </c>
    </row>
    <row r="45" spans="1:9" ht="15.75" x14ac:dyDescent="0.25">
      <c r="A45" s="19"/>
      <c r="B45" s="19"/>
      <c r="C45" s="21"/>
      <c r="D45" s="21"/>
      <c r="E45" s="21"/>
      <c r="F45" s="21"/>
      <c r="G45" s="21"/>
      <c r="H45" s="19"/>
      <c r="I45" s="32">
        <f t="shared" si="2"/>
        <v>0</v>
      </c>
    </row>
    <row r="46" spans="1:9" ht="15.75" x14ac:dyDescent="0.25">
      <c r="A46" s="19"/>
      <c r="B46" s="19"/>
      <c r="C46" s="21"/>
      <c r="D46" s="21"/>
      <c r="E46" s="21"/>
      <c r="F46" s="21"/>
      <c r="G46" s="21"/>
      <c r="H46" s="19"/>
      <c r="I46" s="32">
        <f t="shared" si="2"/>
        <v>0</v>
      </c>
    </row>
    <row r="47" spans="1:9" ht="15.75" x14ac:dyDescent="0.25">
      <c r="A47" s="19"/>
      <c r="B47" s="19"/>
      <c r="C47" s="21"/>
      <c r="D47" s="21"/>
      <c r="E47" s="21"/>
      <c r="F47" s="21"/>
      <c r="G47" s="21"/>
      <c r="H47" s="19"/>
      <c r="I47" s="32">
        <f t="shared" si="2"/>
        <v>0</v>
      </c>
    </row>
    <row r="48" spans="1:9" ht="15.75" x14ac:dyDescent="0.25">
      <c r="A48" s="19"/>
      <c r="B48" s="19"/>
      <c r="C48" s="21"/>
      <c r="D48" s="21"/>
      <c r="E48" s="21"/>
      <c r="F48" s="21"/>
      <c r="G48" s="34"/>
      <c r="H48" s="19"/>
      <c r="I48" s="32">
        <f t="shared" si="2"/>
        <v>0</v>
      </c>
    </row>
    <row r="49" spans="1:10" ht="15.75" x14ac:dyDescent="0.25">
      <c r="A49" s="19"/>
      <c r="B49" s="19"/>
      <c r="C49" s="21"/>
      <c r="D49" s="21"/>
      <c r="E49" s="21"/>
      <c r="F49" s="21"/>
      <c r="G49" s="21"/>
      <c r="H49" s="19"/>
      <c r="I49" s="32">
        <f t="shared" si="2"/>
        <v>0</v>
      </c>
    </row>
    <row r="50" spans="1:10" ht="15.75" x14ac:dyDescent="0.25">
      <c r="A50" s="19"/>
      <c r="B50" s="19"/>
      <c r="C50" s="21"/>
      <c r="D50" s="21"/>
      <c r="E50" s="21"/>
      <c r="F50" s="21"/>
      <c r="G50" s="21"/>
      <c r="H50" s="19"/>
      <c r="I50" s="32">
        <f t="shared" si="2"/>
        <v>0</v>
      </c>
    </row>
    <row r="51" spans="1:10" ht="15.75" x14ac:dyDescent="0.25">
      <c r="A51" s="19"/>
      <c r="B51" s="19"/>
      <c r="C51" s="21"/>
      <c r="D51" s="21"/>
      <c r="E51" s="21"/>
      <c r="F51" s="21"/>
      <c r="G51" s="21"/>
      <c r="H51" s="19"/>
      <c r="I51" s="32">
        <f t="shared" si="2"/>
        <v>0</v>
      </c>
    </row>
    <row r="52" spans="1:10" ht="15.75" x14ac:dyDescent="0.25">
      <c r="A52" s="19"/>
      <c r="B52" s="19"/>
      <c r="C52" s="21"/>
      <c r="D52" s="21"/>
      <c r="E52" s="21"/>
      <c r="F52" s="21"/>
      <c r="G52" s="21"/>
      <c r="H52" s="19"/>
      <c r="I52" s="32">
        <f t="shared" si="2"/>
        <v>0</v>
      </c>
    </row>
    <row r="53" spans="1:10" ht="15.75" x14ac:dyDescent="0.25">
      <c r="A53" s="19"/>
      <c r="B53" s="19"/>
      <c r="C53" s="21"/>
      <c r="D53" s="21"/>
      <c r="E53" s="21"/>
      <c r="F53" s="21"/>
      <c r="G53" s="34"/>
      <c r="H53" s="19"/>
      <c r="I53" s="32">
        <f t="shared" si="2"/>
        <v>0</v>
      </c>
      <c r="J53" t="s">
        <v>29</v>
      </c>
    </row>
    <row r="54" spans="1:10" ht="15.75" x14ac:dyDescent="0.25">
      <c r="A54" s="19"/>
      <c r="B54" s="19"/>
      <c r="C54" s="21"/>
      <c r="D54" s="21"/>
      <c r="E54" s="21"/>
      <c r="F54" s="21"/>
      <c r="G54" s="21"/>
      <c r="H54" s="19"/>
      <c r="I54" s="32">
        <f t="shared" si="2"/>
        <v>0</v>
      </c>
    </row>
    <row r="55" spans="1:10" ht="15.75" x14ac:dyDescent="0.25">
      <c r="A55" s="19"/>
      <c r="B55" s="19"/>
      <c r="C55" s="21"/>
      <c r="D55" s="21"/>
      <c r="E55" s="21"/>
      <c r="F55" s="21"/>
      <c r="G55" s="21"/>
      <c r="H55" s="19"/>
      <c r="I55" s="32">
        <f t="shared" si="2"/>
        <v>0</v>
      </c>
    </row>
    <row r="56" spans="1:10" ht="15.75" x14ac:dyDescent="0.25">
      <c r="A56" s="19"/>
      <c r="B56" s="19"/>
      <c r="C56" s="21"/>
      <c r="D56" s="21"/>
      <c r="E56" s="21"/>
      <c r="F56" s="21"/>
      <c r="G56" s="21"/>
      <c r="H56" s="19"/>
      <c r="I56" s="32">
        <f t="shared" si="2"/>
        <v>0</v>
      </c>
    </row>
    <row r="57" spans="1:10" ht="15.75" x14ac:dyDescent="0.25">
      <c r="A57" s="19"/>
      <c r="B57" s="19"/>
      <c r="C57" s="21"/>
      <c r="D57" s="21"/>
      <c r="E57" s="21"/>
      <c r="F57" s="21"/>
      <c r="G57" s="21"/>
      <c r="H57" s="19"/>
      <c r="I57" s="32">
        <f t="shared" si="2"/>
        <v>0</v>
      </c>
    </row>
    <row r="58" spans="1:10" ht="18" x14ac:dyDescent="0.25">
      <c r="A58" s="33"/>
      <c r="B58" s="19"/>
      <c r="C58" s="21"/>
      <c r="D58" s="21"/>
      <c r="E58" s="21"/>
      <c r="F58" s="21"/>
      <c r="G58" s="34"/>
      <c r="H58" s="19"/>
      <c r="I58" s="32">
        <f t="shared" si="2"/>
        <v>0</v>
      </c>
    </row>
    <row r="59" spans="1:10" ht="18" x14ac:dyDescent="0.25">
      <c r="A59" s="33"/>
      <c r="B59" s="19"/>
      <c r="C59" s="21"/>
      <c r="D59" s="21"/>
      <c r="E59" s="21"/>
      <c r="F59" s="21"/>
      <c r="G59" s="21"/>
      <c r="H59" s="19"/>
      <c r="I59" s="32">
        <f>+G59*H59</f>
        <v>0</v>
      </c>
    </row>
    <row r="60" spans="1:10" ht="15.75" x14ac:dyDescent="0.25">
      <c r="A60" s="19"/>
      <c r="B60" s="19"/>
      <c r="C60" s="21"/>
      <c r="D60" s="21"/>
      <c r="E60" s="21"/>
      <c r="F60" s="21"/>
      <c r="G60" s="21"/>
      <c r="H60" s="19"/>
      <c r="I60" s="22"/>
    </row>
    <row r="61" spans="1:10" ht="18" x14ac:dyDescent="0.25">
      <c r="A61" s="23" t="s">
        <v>24</v>
      </c>
      <c r="B61" s="23"/>
      <c r="C61" s="24"/>
      <c r="D61" s="25"/>
      <c r="E61" s="25"/>
      <c r="F61" s="24"/>
      <c r="G61" s="26"/>
      <c r="H61" s="27"/>
      <c r="I61" s="28">
        <f>SUM(I19:I60)</f>
        <v>8940.0540000000001</v>
      </c>
    </row>
    <row r="62" spans="1:10" x14ac:dyDescent="0.25">
      <c r="A62" s="11"/>
      <c r="B62" s="11"/>
      <c r="C62" s="11"/>
      <c r="D62" s="12"/>
      <c r="E62" s="12"/>
      <c r="F62" s="11"/>
      <c r="G62" s="12"/>
      <c r="H62" s="10"/>
      <c r="I62" s="13"/>
    </row>
    <row r="63" spans="1:10" ht="20.25" x14ac:dyDescent="0.3">
      <c r="A63" s="14"/>
      <c r="B63" s="14"/>
      <c r="C63" s="14"/>
      <c r="D63" s="15"/>
      <c r="E63" s="15"/>
      <c r="F63" s="14"/>
      <c r="G63" s="15"/>
      <c r="H63" s="16"/>
      <c r="I63" s="17"/>
    </row>
    <row r="64" spans="1:10" ht="15.75" x14ac:dyDescent="0.25">
      <c r="A64" s="54" t="s">
        <v>25</v>
      </c>
      <c r="B64" s="54"/>
      <c r="C64" s="53"/>
      <c r="D64" s="54" t="s">
        <v>26</v>
      </c>
      <c r="E64" s="54"/>
      <c r="F64" s="53"/>
      <c r="G64" s="54" t="s">
        <v>27</v>
      </c>
      <c r="H64" s="54"/>
      <c r="I64" s="54"/>
    </row>
    <row r="65" spans="1:9" x14ac:dyDescent="0.25">
      <c r="A65" s="53"/>
      <c r="B65" s="53"/>
      <c r="C65" s="53"/>
      <c r="D65" s="53"/>
      <c r="E65" s="53"/>
      <c r="F65" s="53"/>
      <c r="G65" s="53"/>
      <c r="H65" s="53"/>
      <c r="I65" s="53"/>
    </row>
    <row r="66" spans="1:9" ht="15.75" x14ac:dyDescent="0.25">
      <c r="A66" s="54"/>
      <c r="B66" s="54"/>
      <c r="C66" s="54"/>
      <c r="D66" s="54"/>
      <c r="E66" s="54"/>
      <c r="F66" s="54"/>
      <c r="G66" s="54"/>
      <c r="H66" s="54"/>
      <c r="I66" s="54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5"/>
  <sheetViews>
    <sheetView topLeftCell="A14" zoomScaleNormal="100" workbookViewId="0">
      <selection activeCell="E25" sqref="E25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57"/>
      <c r="B5" s="57"/>
      <c r="C5" s="56"/>
      <c r="D5" s="57"/>
      <c r="E5" s="57"/>
      <c r="F5" s="57"/>
      <c r="G5" s="57"/>
      <c r="H5" s="57"/>
      <c r="I5" s="57"/>
    </row>
    <row r="6" spans="1:9" x14ac:dyDescent="0.25">
      <c r="A6" s="57"/>
      <c r="B6" s="57"/>
      <c r="C6" s="56"/>
      <c r="D6" s="57"/>
      <c r="E6" s="57"/>
      <c r="F6" s="57"/>
      <c r="G6" s="57"/>
      <c r="H6" s="57"/>
      <c r="I6" s="57"/>
    </row>
    <row r="7" spans="1:9" x14ac:dyDescent="0.25">
      <c r="A7" s="57"/>
      <c r="B7" s="57"/>
      <c r="C7" s="56"/>
      <c r="D7" s="57"/>
      <c r="E7" s="57"/>
      <c r="F7" s="57"/>
      <c r="G7" s="57"/>
      <c r="H7" s="57"/>
      <c r="I7" s="57"/>
    </row>
    <row r="8" spans="1:9" x14ac:dyDescent="0.25">
      <c r="A8" s="57"/>
      <c r="B8" s="57"/>
      <c r="C8" s="70" t="s">
        <v>0</v>
      </c>
      <c r="D8" s="71"/>
      <c r="E8" s="71"/>
      <c r="F8" s="57"/>
      <c r="G8" s="57"/>
      <c r="H8" s="57"/>
      <c r="I8" s="57"/>
    </row>
    <row r="9" spans="1:9" ht="15.75" x14ac:dyDescent="0.25">
      <c r="A9" s="57"/>
      <c r="B9" s="72" t="s">
        <v>1</v>
      </c>
      <c r="C9" s="72"/>
      <c r="D9" s="72"/>
      <c r="E9" s="72"/>
      <c r="F9" s="72"/>
      <c r="G9" s="57"/>
      <c r="H9" s="1"/>
      <c r="I9" s="57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56"/>
      <c r="G10" s="56"/>
      <c r="H10" s="56"/>
      <c r="I10" s="57"/>
    </row>
    <row r="11" spans="1:9" x14ac:dyDescent="0.25">
      <c r="A11" s="57"/>
      <c r="B11" s="57"/>
      <c r="C11" s="57"/>
      <c r="D11" s="2"/>
      <c r="E11" s="57"/>
      <c r="F11" s="57"/>
      <c r="G11" s="57"/>
      <c r="H11" s="57"/>
      <c r="I11" s="57"/>
    </row>
    <row r="12" spans="1:9" x14ac:dyDescent="0.25">
      <c r="A12" s="2" t="s">
        <v>3</v>
      </c>
      <c r="B12" s="59" t="s">
        <v>3</v>
      </c>
      <c r="C12" s="73" t="s">
        <v>4</v>
      </c>
      <c r="D12" s="73"/>
      <c r="E12" s="73"/>
      <c r="F12" s="59"/>
      <c r="G12" s="59"/>
      <c r="H12" s="59"/>
      <c r="I12" s="3"/>
    </row>
    <row r="13" spans="1:9" x14ac:dyDescent="0.25">
      <c r="A13" s="4" t="s">
        <v>5</v>
      </c>
      <c r="B13" s="5"/>
      <c r="C13" s="59" t="s">
        <v>6</v>
      </c>
      <c r="D13" s="59"/>
      <c r="E13" s="59"/>
      <c r="F13" s="59"/>
      <c r="G13" s="59"/>
      <c r="H13" s="59"/>
      <c r="I13" s="3"/>
    </row>
    <row r="14" spans="1:9" x14ac:dyDescent="0.25">
      <c r="A14" s="4" t="s">
        <v>7</v>
      </c>
      <c r="B14" s="59"/>
      <c r="C14" s="6" t="s">
        <v>8</v>
      </c>
      <c r="D14" s="6"/>
      <c r="E14" s="56" t="s">
        <v>9</v>
      </c>
      <c r="F14" s="6" t="s">
        <v>62</v>
      </c>
      <c r="G14" s="6"/>
      <c r="H14" s="56" t="s">
        <v>10</v>
      </c>
      <c r="I14" s="7">
        <v>2025</v>
      </c>
    </row>
    <row r="15" spans="1:9" ht="15.75" thickBot="1" x14ac:dyDescent="0.3">
      <c r="A15" s="2"/>
      <c r="B15" s="56"/>
      <c r="C15" s="56"/>
      <c r="D15" s="56"/>
      <c r="E15" s="56"/>
      <c r="F15" s="56"/>
      <c r="G15" s="56"/>
      <c r="H15" s="56"/>
      <c r="I15" s="57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0.25</v>
      </c>
      <c r="D18" s="21">
        <v>1</v>
      </c>
      <c r="E18" s="21">
        <f t="shared" ref="E18:E23" si="0">+C18+D18</f>
        <v>1.25</v>
      </c>
      <c r="F18" s="21">
        <f t="shared" ref="F18:F25" si="1">+E18-G18</f>
        <v>1</v>
      </c>
      <c r="G18" s="21">
        <v>0.25</v>
      </c>
      <c r="H18" s="21">
        <v>847.46</v>
      </c>
      <c r="I18" s="32">
        <f>+G18*H18</f>
        <v>211.86500000000001</v>
      </c>
    </row>
    <row r="19" spans="1:9" ht="15.75" x14ac:dyDescent="0.25">
      <c r="A19" s="19" t="s">
        <v>30</v>
      </c>
      <c r="B19" s="19" t="s">
        <v>12</v>
      </c>
      <c r="C19" s="21">
        <v>12</v>
      </c>
      <c r="D19" s="21">
        <v>0</v>
      </c>
      <c r="E19" s="21">
        <f t="shared" si="0"/>
        <v>12</v>
      </c>
      <c r="F19" s="21">
        <f t="shared" si="1"/>
        <v>4</v>
      </c>
      <c r="G19" s="21">
        <v>8</v>
      </c>
      <c r="H19" s="19">
        <v>21.19</v>
      </c>
      <c r="I19" s="32">
        <f t="shared" ref="I19:I57" si="2">+G19*H19</f>
        <v>169.52</v>
      </c>
    </row>
    <row r="20" spans="1:9" ht="15.75" x14ac:dyDescent="0.25">
      <c r="A20" s="19" t="s">
        <v>31</v>
      </c>
      <c r="B20" s="19" t="s">
        <v>12</v>
      </c>
      <c r="C20" s="21">
        <v>10</v>
      </c>
      <c r="D20" s="21">
        <v>0</v>
      </c>
      <c r="E20" s="21">
        <f t="shared" si="0"/>
        <v>10</v>
      </c>
      <c r="F20" s="21">
        <f t="shared" si="1"/>
        <v>4</v>
      </c>
      <c r="G20" s="21">
        <v>6</v>
      </c>
      <c r="H20" s="19">
        <v>21.19</v>
      </c>
      <c r="I20" s="32">
        <f t="shared" si="2"/>
        <v>127.14000000000001</v>
      </c>
    </row>
    <row r="21" spans="1:9" ht="15.75" x14ac:dyDescent="0.25">
      <c r="A21" s="19" t="s">
        <v>32</v>
      </c>
      <c r="B21" s="19" t="s">
        <v>12</v>
      </c>
      <c r="C21" s="21">
        <v>3</v>
      </c>
      <c r="D21" s="21">
        <v>0</v>
      </c>
      <c r="E21" s="21">
        <f t="shared" si="0"/>
        <v>3</v>
      </c>
      <c r="F21" s="21">
        <f t="shared" si="1"/>
        <v>0</v>
      </c>
      <c r="G21" s="21">
        <v>3</v>
      </c>
      <c r="H21" s="19">
        <v>450</v>
      </c>
      <c r="I21" s="32">
        <v>0</v>
      </c>
    </row>
    <row r="22" spans="1:9" ht="15.75" x14ac:dyDescent="0.25">
      <c r="A22" s="19" t="s">
        <v>33</v>
      </c>
      <c r="B22" s="19" t="s">
        <v>22</v>
      </c>
      <c r="C22" s="21">
        <v>5.5</v>
      </c>
      <c r="D22" s="21">
        <v>8</v>
      </c>
      <c r="E22" s="21">
        <f t="shared" si="0"/>
        <v>13.5</v>
      </c>
      <c r="F22" s="21">
        <f t="shared" si="1"/>
        <v>7</v>
      </c>
      <c r="G22" s="39">
        <v>6.5</v>
      </c>
      <c r="H22" s="19">
        <v>105.93</v>
      </c>
      <c r="I22" s="32">
        <f t="shared" si="2"/>
        <v>688.54500000000007</v>
      </c>
    </row>
    <row r="23" spans="1:9" ht="15.75" x14ac:dyDescent="0.25">
      <c r="A23" s="19" t="s">
        <v>53</v>
      </c>
      <c r="B23" s="19" t="s">
        <v>50</v>
      </c>
      <c r="C23" s="21">
        <v>2</v>
      </c>
      <c r="D23" s="21">
        <v>11</v>
      </c>
      <c r="E23" s="21">
        <f t="shared" si="0"/>
        <v>13</v>
      </c>
      <c r="F23" s="21">
        <f t="shared" si="1"/>
        <v>9</v>
      </c>
      <c r="G23" s="39">
        <v>4</v>
      </c>
      <c r="H23" s="19">
        <v>21.19</v>
      </c>
      <c r="I23" s="32">
        <f t="shared" si="2"/>
        <v>84.76</v>
      </c>
    </row>
    <row r="24" spans="1:9" ht="15.75" x14ac:dyDescent="0.25">
      <c r="A24" s="19" t="s">
        <v>34</v>
      </c>
      <c r="B24" s="19" t="s">
        <v>12</v>
      </c>
      <c r="C24" s="21">
        <v>0</v>
      </c>
      <c r="D24" s="21">
        <v>0</v>
      </c>
      <c r="E24" s="21">
        <v>0</v>
      </c>
      <c r="F24" s="21">
        <f t="shared" si="1"/>
        <v>0</v>
      </c>
      <c r="G24" s="34">
        <v>0</v>
      </c>
      <c r="H24" s="19">
        <v>200</v>
      </c>
      <c r="I24" s="32">
        <f t="shared" si="2"/>
        <v>0</v>
      </c>
    </row>
    <row r="25" spans="1:9" ht="15.75" x14ac:dyDescent="0.25">
      <c r="A25" s="19" t="s">
        <v>35</v>
      </c>
      <c r="B25" s="19" t="s">
        <v>50</v>
      </c>
      <c r="C25" s="21">
        <v>6</v>
      </c>
      <c r="D25" s="21">
        <v>12</v>
      </c>
      <c r="E25" s="60">
        <v>18</v>
      </c>
      <c r="F25" s="21">
        <f t="shared" si="1"/>
        <v>12</v>
      </c>
      <c r="G25" s="21">
        <v>6</v>
      </c>
      <c r="H25" s="19">
        <v>190.68</v>
      </c>
      <c r="I25" s="32">
        <f t="shared" si="2"/>
        <v>1144.08</v>
      </c>
    </row>
    <row r="26" spans="1:9" ht="15.75" x14ac:dyDescent="0.25">
      <c r="A26" s="19" t="s">
        <v>36</v>
      </c>
      <c r="B26" s="19" t="s">
        <v>50</v>
      </c>
      <c r="C26" s="21">
        <v>6</v>
      </c>
      <c r="D26" s="21">
        <v>5</v>
      </c>
      <c r="E26" s="21">
        <f t="shared" ref="E26:E40" si="3">+C26+D26</f>
        <v>11</v>
      </c>
      <c r="F26" s="21">
        <f>+G26</f>
        <v>8</v>
      </c>
      <c r="G26" s="21">
        <v>8</v>
      </c>
      <c r="H26" s="19">
        <v>50</v>
      </c>
      <c r="I26" s="32">
        <f t="shared" si="2"/>
        <v>400</v>
      </c>
    </row>
    <row r="27" spans="1:9" ht="15.75" x14ac:dyDescent="0.25">
      <c r="A27" s="19" t="s">
        <v>37</v>
      </c>
      <c r="B27" s="19" t="s">
        <v>50</v>
      </c>
      <c r="C27" s="21">
        <v>0.3</v>
      </c>
      <c r="D27" s="21">
        <v>2</v>
      </c>
      <c r="E27" s="21">
        <f t="shared" si="3"/>
        <v>2.2999999999999998</v>
      </c>
      <c r="F27" s="21">
        <f t="shared" ref="F27:F40" si="4">+E27-G27</f>
        <v>2.0999999999999996</v>
      </c>
      <c r="G27" s="21">
        <v>0.2</v>
      </c>
      <c r="H27" s="19">
        <v>106.93</v>
      </c>
      <c r="I27" s="32">
        <f t="shared" si="2"/>
        <v>21.386000000000003</v>
      </c>
    </row>
    <row r="28" spans="1:9" ht="15.75" x14ac:dyDescent="0.25">
      <c r="A28" s="19" t="s">
        <v>38</v>
      </c>
      <c r="B28" s="19" t="s">
        <v>50</v>
      </c>
      <c r="C28" s="21">
        <v>1</v>
      </c>
      <c r="D28" s="21">
        <v>2</v>
      </c>
      <c r="E28" s="21">
        <f t="shared" si="3"/>
        <v>3</v>
      </c>
      <c r="F28" s="21">
        <f t="shared" si="4"/>
        <v>1.8</v>
      </c>
      <c r="G28" s="21">
        <v>1.2</v>
      </c>
      <c r="H28" s="19">
        <v>105.93</v>
      </c>
      <c r="I28" s="32">
        <f t="shared" si="2"/>
        <v>127.116</v>
      </c>
    </row>
    <row r="29" spans="1:9" ht="15.75" x14ac:dyDescent="0.25">
      <c r="A29" s="19" t="s">
        <v>39</v>
      </c>
      <c r="B29" s="19" t="s">
        <v>12</v>
      </c>
      <c r="C29" s="21">
        <v>1</v>
      </c>
      <c r="D29" s="21">
        <v>0</v>
      </c>
      <c r="E29" s="21">
        <f t="shared" si="3"/>
        <v>1</v>
      </c>
      <c r="F29" s="21">
        <f t="shared" si="4"/>
        <v>-0.5</v>
      </c>
      <c r="G29" s="21">
        <v>1.5</v>
      </c>
      <c r="H29" s="19">
        <v>106.93</v>
      </c>
      <c r="I29" s="32">
        <f t="shared" si="2"/>
        <v>160.39500000000001</v>
      </c>
    </row>
    <row r="30" spans="1:9" ht="15.75" x14ac:dyDescent="0.25">
      <c r="A30" s="19" t="s">
        <v>40</v>
      </c>
      <c r="B30" s="19" t="s">
        <v>22</v>
      </c>
      <c r="C30" s="21">
        <v>4.25</v>
      </c>
      <c r="D30" s="21">
        <v>9</v>
      </c>
      <c r="E30" s="21">
        <f t="shared" si="3"/>
        <v>13.25</v>
      </c>
      <c r="F30" s="21">
        <f t="shared" si="4"/>
        <v>9.25</v>
      </c>
      <c r="G30" s="21">
        <v>4</v>
      </c>
      <c r="H30" s="19">
        <v>317.8</v>
      </c>
      <c r="I30" s="32">
        <f t="shared" si="2"/>
        <v>1271.2</v>
      </c>
    </row>
    <row r="31" spans="1:9" ht="15.75" x14ac:dyDescent="0.25">
      <c r="A31" s="19" t="s">
        <v>54</v>
      </c>
      <c r="B31" s="19" t="s">
        <v>49</v>
      </c>
      <c r="C31" s="21">
        <v>40</v>
      </c>
      <c r="D31" s="21">
        <v>96</v>
      </c>
      <c r="E31" s="21">
        <f t="shared" si="3"/>
        <v>136</v>
      </c>
      <c r="F31" s="21">
        <f t="shared" si="4"/>
        <v>92</v>
      </c>
      <c r="G31" s="21">
        <v>44</v>
      </c>
      <c r="H31" s="19">
        <v>25.42</v>
      </c>
      <c r="I31" s="32">
        <f t="shared" si="2"/>
        <v>1118.48</v>
      </c>
    </row>
    <row r="32" spans="1:9" ht="15.75" x14ac:dyDescent="0.25">
      <c r="A32" s="19" t="s">
        <v>41</v>
      </c>
      <c r="B32" s="19" t="s">
        <v>50</v>
      </c>
      <c r="C32" s="21">
        <v>1</v>
      </c>
      <c r="D32" s="21">
        <v>2</v>
      </c>
      <c r="E32" s="21">
        <f t="shared" si="3"/>
        <v>3</v>
      </c>
      <c r="F32" s="21">
        <f t="shared" si="4"/>
        <v>0</v>
      </c>
      <c r="G32" s="21">
        <v>3</v>
      </c>
      <c r="H32" s="19">
        <v>190.68</v>
      </c>
      <c r="I32" s="32">
        <f t="shared" si="2"/>
        <v>572.04</v>
      </c>
    </row>
    <row r="33" spans="1:9" ht="15.75" x14ac:dyDescent="0.25">
      <c r="A33" s="19" t="s">
        <v>42</v>
      </c>
      <c r="B33" s="19" t="s">
        <v>12</v>
      </c>
      <c r="C33" s="21">
        <v>8</v>
      </c>
      <c r="D33" s="21">
        <v>6</v>
      </c>
      <c r="E33" s="21">
        <f t="shared" si="3"/>
        <v>14</v>
      </c>
      <c r="F33" s="39">
        <f t="shared" si="4"/>
        <v>2</v>
      </c>
      <c r="G33" s="21">
        <v>12</v>
      </c>
      <c r="H33" s="19">
        <v>105.93</v>
      </c>
      <c r="I33" s="32">
        <f t="shared" si="2"/>
        <v>1271.1600000000001</v>
      </c>
    </row>
    <row r="34" spans="1:9" ht="15.75" x14ac:dyDescent="0.25">
      <c r="A34" s="19" t="s">
        <v>52</v>
      </c>
      <c r="B34" s="19" t="s">
        <v>50</v>
      </c>
      <c r="C34" s="21">
        <v>1</v>
      </c>
      <c r="D34" s="21">
        <v>7</v>
      </c>
      <c r="E34" s="21">
        <f t="shared" si="3"/>
        <v>8</v>
      </c>
      <c r="F34" s="39">
        <f t="shared" si="4"/>
        <v>2</v>
      </c>
      <c r="G34" s="21">
        <v>6</v>
      </c>
      <c r="H34" s="19">
        <v>60</v>
      </c>
      <c r="I34" s="32">
        <f t="shared" si="2"/>
        <v>360</v>
      </c>
    </row>
    <row r="35" spans="1:9" ht="15.75" x14ac:dyDescent="0.25">
      <c r="A35" s="19" t="s">
        <v>43</v>
      </c>
      <c r="B35" s="19" t="s">
        <v>49</v>
      </c>
      <c r="C35" s="21">
        <v>3</v>
      </c>
      <c r="D35" s="21">
        <v>3</v>
      </c>
      <c r="E35" s="21">
        <f t="shared" si="3"/>
        <v>6</v>
      </c>
      <c r="F35" s="21">
        <f t="shared" si="4"/>
        <v>2.5</v>
      </c>
      <c r="G35" s="21">
        <v>3.5</v>
      </c>
      <c r="H35" s="19">
        <v>118.64</v>
      </c>
      <c r="I35" s="32">
        <f t="shared" si="2"/>
        <v>415.24</v>
      </c>
    </row>
    <row r="36" spans="1:9" ht="15.75" x14ac:dyDescent="0.25">
      <c r="A36" s="19" t="s">
        <v>44</v>
      </c>
      <c r="B36" s="19" t="s">
        <v>12</v>
      </c>
      <c r="C36" s="21">
        <v>0</v>
      </c>
      <c r="D36" s="21">
        <v>1</v>
      </c>
      <c r="E36" s="21">
        <f t="shared" si="3"/>
        <v>1</v>
      </c>
      <c r="F36" s="21">
        <f t="shared" si="4"/>
        <v>0</v>
      </c>
      <c r="G36" s="34">
        <v>1</v>
      </c>
      <c r="H36" s="19">
        <v>169.49</v>
      </c>
      <c r="I36" s="32">
        <f t="shared" si="2"/>
        <v>169.49</v>
      </c>
    </row>
    <row r="37" spans="1:9" ht="15.75" x14ac:dyDescent="0.25">
      <c r="A37" s="19" t="s">
        <v>45</v>
      </c>
      <c r="B37" s="19" t="s">
        <v>23</v>
      </c>
      <c r="C37" s="21">
        <v>7</v>
      </c>
      <c r="D37" s="21">
        <v>9</v>
      </c>
      <c r="E37" s="21">
        <f t="shared" si="3"/>
        <v>16</v>
      </c>
      <c r="F37" s="21">
        <f t="shared" si="4"/>
        <v>12</v>
      </c>
      <c r="G37" s="21">
        <v>4</v>
      </c>
      <c r="H37" s="19">
        <v>148.31</v>
      </c>
      <c r="I37" s="32">
        <f t="shared" si="2"/>
        <v>593.24</v>
      </c>
    </row>
    <row r="38" spans="1:9" ht="15.75" x14ac:dyDescent="0.25">
      <c r="A38" s="19" t="s">
        <v>46</v>
      </c>
      <c r="B38" s="19" t="s">
        <v>50</v>
      </c>
      <c r="C38" s="21">
        <v>5</v>
      </c>
      <c r="D38" s="21">
        <v>5</v>
      </c>
      <c r="E38" s="21">
        <f t="shared" si="3"/>
        <v>10</v>
      </c>
      <c r="F38" s="21">
        <f t="shared" si="4"/>
        <v>3</v>
      </c>
      <c r="G38" s="21">
        <v>7</v>
      </c>
      <c r="H38" s="19">
        <v>105.93</v>
      </c>
      <c r="I38" s="32">
        <f t="shared" si="2"/>
        <v>741.51</v>
      </c>
    </row>
    <row r="39" spans="1:9" ht="15.75" x14ac:dyDescent="0.25">
      <c r="A39" s="19" t="s">
        <v>47</v>
      </c>
      <c r="B39" s="19" t="s">
        <v>50</v>
      </c>
      <c r="C39" s="21">
        <v>9</v>
      </c>
      <c r="D39" s="21">
        <v>39</v>
      </c>
      <c r="E39" s="21">
        <f t="shared" si="3"/>
        <v>48</v>
      </c>
      <c r="F39" s="21">
        <f t="shared" si="4"/>
        <v>42</v>
      </c>
      <c r="G39" s="21">
        <v>6</v>
      </c>
      <c r="H39" s="19">
        <v>50.85</v>
      </c>
      <c r="I39" s="32">
        <f t="shared" si="2"/>
        <v>305.10000000000002</v>
      </c>
    </row>
    <row r="40" spans="1:9" ht="15.75" x14ac:dyDescent="0.25">
      <c r="A40" s="19" t="s">
        <v>55</v>
      </c>
      <c r="B40" s="19" t="s">
        <v>50</v>
      </c>
      <c r="C40" s="21">
        <v>2</v>
      </c>
      <c r="D40" s="21">
        <v>0</v>
      </c>
      <c r="E40" s="21">
        <f t="shared" si="3"/>
        <v>2</v>
      </c>
      <c r="F40" s="21">
        <f t="shared" si="4"/>
        <v>1</v>
      </c>
      <c r="G40" s="21">
        <v>1</v>
      </c>
      <c r="H40" s="19">
        <v>16.95</v>
      </c>
      <c r="I40" s="32">
        <f t="shared" si="2"/>
        <v>16.95</v>
      </c>
    </row>
    <row r="41" spans="1:9" ht="15.75" x14ac:dyDescent="0.25">
      <c r="A41" s="19"/>
      <c r="B41" s="19"/>
      <c r="C41" s="21"/>
      <c r="D41" s="21"/>
      <c r="E41" s="21"/>
      <c r="F41" s="21"/>
      <c r="G41" s="21"/>
      <c r="H41" s="20"/>
      <c r="I41" s="32">
        <f t="shared" si="2"/>
        <v>0</v>
      </c>
    </row>
    <row r="42" spans="1:9" ht="15.75" x14ac:dyDescent="0.25">
      <c r="A42" s="19"/>
      <c r="B42" s="19"/>
      <c r="C42" s="21"/>
      <c r="D42" s="21"/>
      <c r="E42" s="21"/>
      <c r="F42" s="21"/>
      <c r="G42" s="21"/>
      <c r="H42" s="19"/>
      <c r="I42" s="32">
        <f t="shared" si="2"/>
        <v>0</v>
      </c>
    </row>
    <row r="43" spans="1:9" ht="15.75" x14ac:dyDescent="0.25">
      <c r="A43" s="19"/>
      <c r="B43" s="19"/>
      <c r="C43" s="21"/>
      <c r="D43" s="21"/>
      <c r="E43" s="21"/>
      <c r="F43" s="21"/>
      <c r="G43" s="21"/>
      <c r="H43" s="19"/>
      <c r="I43" s="32">
        <f t="shared" si="2"/>
        <v>0</v>
      </c>
    </row>
    <row r="44" spans="1:9" ht="15.75" x14ac:dyDescent="0.25">
      <c r="A44" s="19"/>
      <c r="B44" s="19"/>
      <c r="C44" s="21"/>
      <c r="D44" s="21"/>
      <c r="E44" s="21"/>
      <c r="F44" s="21"/>
      <c r="G44" s="21"/>
      <c r="H44" s="19"/>
      <c r="I44" s="32">
        <f t="shared" si="2"/>
        <v>0</v>
      </c>
    </row>
    <row r="45" spans="1:9" ht="15.75" x14ac:dyDescent="0.25">
      <c r="A45" s="19"/>
      <c r="B45" s="19"/>
      <c r="C45" s="21"/>
      <c r="D45" s="21"/>
      <c r="E45" s="21"/>
      <c r="F45" s="21"/>
      <c r="G45" s="21"/>
      <c r="H45" s="19"/>
      <c r="I45" s="32">
        <f t="shared" si="2"/>
        <v>0</v>
      </c>
    </row>
    <row r="46" spans="1:9" ht="15.75" x14ac:dyDescent="0.25">
      <c r="A46" s="19"/>
      <c r="B46" s="19"/>
      <c r="C46" s="21"/>
      <c r="D46" s="21"/>
      <c r="E46" s="21"/>
      <c r="F46" s="21"/>
      <c r="G46" s="21"/>
      <c r="H46" s="19"/>
      <c r="I46" s="32">
        <f t="shared" si="2"/>
        <v>0</v>
      </c>
    </row>
    <row r="47" spans="1:9" ht="15.75" x14ac:dyDescent="0.25">
      <c r="A47" s="19"/>
      <c r="B47" s="19"/>
      <c r="C47" s="21"/>
      <c r="D47" s="21"/>
      <c r="E47" s="21"/>
      <c r="F47" s="21"/>
      <c r="G47" s="34"/>
      <c r="H47" s="19"/>
      <c r="I47" s="32">
        <f t="shared" si="2"/>
        <v>0</v>
      </c>
    </row>
    <row r="48" spans="1:9" ht="15.75" x14ac:dyDescent="0.25">
      <c r="A48" s="19"/>
      <c r="B48" s="19"/>
      <c r="C48" s="21"/>
      <c r="D48" s="21"/>
      <c r="E48" s="21"/>
      <c r="F48" s="21"/>
      <c r="G48" s="21"/>
      <c r="H48" s="19"/>
      <c r="I48" s="32">
        <f t="shared" si="2"/>
        <v>0</v>
      </c>
    </row>
    <row r="49" spans="1:10" ht="15.75" x14ac:dyDescent="0.25">
      <c r="A49" s="19"/>
      <c r="B49" s="19"/>
      <c r="C49" s="21"/>
      <c r="D49" s="21"/>
      <c r="E49" s="21"/>
      <c r="F49" s="21"/>
      <c r="G49" s="21"/>
      <c r="H49" s="19"/>
      <c r="I49" s="32">
        <f t="shared" si="2"/>
        <v>0</v>
      </c>
    </row>
    <row r="50" spans="1:10" ht="15.75" x14ac:dyDescent="0.25">
      <c r="A50" s="19"/>
      <c r="B50" s="19"/>
      <c r="C50" s="21"/>
      <c r="D50" s="21"/>
      <c r="E50" s="21"/>
      <c r="F50" s="21"/>
      <c r="G50" s="21"/>
      <c r="H50" s="19"/>
      <c r="I50" s="32">
        <f t="shared" si="2"/>
        <v>0</v>
      </c>
    </row>
    <row r="51" spans="1:10" ht="15.75" x14ac:dyDescent="0.25">
      <c r="A51" s="19"/>
      <c r="B51" s="19"/>
      <c r="C51" s="21"/>
      <c r="D51" s="21"/>
      <c r="E51" s="21"/>
      <c r="F51" s="21"/>
      <c r="G51" s="21"/>
      <c r="H51" s="19"/>
      <c r="I51" s="32">
        <f t="shared" si="2"/>
        <v>0</v>
      </c>
    </row>
    <row r="52" spans="1:10" ht="15.75" x14ac:dyDescent="0.25">
      <c r="A52" s="19"/>
      <c r="B52" s="19"/>
      <c r="C52" s="21"/>
      <c r="D52" s="21"/>
      <c r="E52" s="21"/>
      <c r="F52" s="21"/>
      <c r="G52" s="34"/>
      <c r="H52" s="19"/>
      <c r="I52" s="32">
        <f t="shared" si="2"/>
        <v>0</v>
      </c>
      <c r="J52" t="s">
        <v>29</v>
      </c>
    </row>
    <row r="53" spans="1:10" ht="15.75" x14ac:dyDescent="0.25">
      <c r="A53" s="19"/>
      <c r="B53" s="19"/>
      <c r="C53" s="21"/>
      <c r="D53" s="21"/>
      <c r="E53" s="21"/>
      <c r="F53" s="21"/>
      <c r="G53" s="21"/>
      <c r="H53" s="19"/>
      <c r="I53" s="32">
        <f t="shared" si="2"/>
        <v>0</v>
      </c>
    </row>
    <row r="54" spans="1:10" ht="15.75" x14ac:dyDescent="0.25">
      <c r="A54" s="19"/>
      <c r="B54" s="19"/>
      <c r="C54" s="21"/>
      <c r="D54" s="21"/>
      <c r="E54" s="21"/>
      <c r="F54" s="21"/>
      <c r="G54" s="21"/>
      <c r="H54" s="19"/>
      <c r="I54" s="32">
        <f t="shared" si="2"/>
        <v>0</v>
      </c>
    </row>
    <row r="55" spans="1:10" ht="15.75" x14ac:dyDescent="0.25">
      <c r="A55" s="19"/>
      <c r="B55" s="19"/>
      <c r="C55" s="21"/>
      <c r="D55" s="21"/>
      <c r="E55" s="21"/>
      <c r="F55" s="21"/>
      <c r="G55" s="21"/>
      <c r="H55" s="19"/>
      <c r="I55" s="32">
        <f t="shared" si="2"/>
        <v>0</v>
      </c>
    </row>
    <row r="56" spans="1:10" ht="15.75" x14ac:dyDescent="0.25">
      <c r="A56" s="19"/>
      <c r="B56" s="19"/>
      <c r="C56" s="21"/>
      <c r="D56" s="21"/>
      <c r="E56" s="21"/>
      <c r="F56" s="21"/>
      <c r="G56" s="21"/>
      <c r="H56" s="19"/>
      <c r="I56" s="32">
        <f t="shared" si="2"/>
        <v>0</v>
      </c>
    </row>
    <row r="57" spans="1:10" ht="18" x14ac:dyDescent="0.25">
      <c r="A57" s="33"/>
      <c r="B57" s="19"/>
      <c r="C57" s="21"/>
      <c r="D57" s="21"/>
      <c r="E57" s="21"/>
      <c r="F57" s="21"/>
      <c r="G57" s="34"/>
      <c r="H57" s="19"/>
      <c r="I57" s="32">
        <f t="shared" si="2"/>
        <v>0</v>
      </c>
    </row>
    <row r="58" spans="1:10" ht="18" x14ac:dyDescent="0.25">
      <c r="A58" s="33"/>
      <c r="B58" s="19"/>
      <c r="C58" s="21"/>
      <c r="D58" s="21"/>
      <c r="E58" s="21"/>
      <c r="F58" s="21"/>
      <c r="G58" s="21"/>
      <c r="H58" s="19"/>
      <c r="I58" s="32">
        <f>+G58*H58</f>
        <v>0</v>
      </c>
    </row>
    <row r="59" spans="1:10" ht="15.75" x14ac:dyDescent="0.25">
      <c r="A59" s="19"/>
      <c r="B59" s="19"/>
      <c r="C59" s="21"/>
      <c r="D59" s="21"/>
      <c r="E59" s="21"/>
      <c r="F59" s="21"/>
      <c r="G59" s="21"/>
      <c r="H59" s="19"/>
      <c r="I59" s="22"/>
    </row>
    <row r="60" spans="1:10" ht="18" x14ac:dyDescent="0.25">
      <c r="A60" s="23" t="s">
        <v>24</v>
      </c>
      <c r="B60" s="23"/>
      <c r="C60" s="24"/>
      <c r="D60" s="25"/>
      <c r="E60" s="25"/>
      <c r="F60" s="24"/>
      <c r="G60" s="26"/>
      <c r="H60" s="27"/>
      <c r="I60" s="28">
        <f>SUM(I19:I59)</f>
        <v>9757.3520000000008</v>
      </c>
    </row>
    <row r="61" spans="1:10" x14ac:dyDescent="0.25">
      <c r="A61" s="11"/>
      <c r="B61" s="11"/>
      <c r="C61" s="11"/>
      <c r="D61" s="12"/>
      <c r="E61" s="12"/>
      <c r="F61" s="11"/>
      <c r="G61" s="12"/>
      <c r="H61" s="10"/>
      <c r="I61" s="13"/>
    </row>
    <row r="62" spans="1:10" ht="20.25" x14ac:dyDescent="0.3">
      <c r="A62" s="14"/>
      <c r="B62" s="14"/>
      <c r="C62" s="14"/>
      <c r="D62" s="15"/>
      <c r="E62" s="15"/>
      <c r="F62" s="14"/>
      <c r="G62" s="15"/>
      <c r="H62" s="16"/>
      <c r="I62" s="17"/>
    </row>
    <row r="63" spans="1:10" ht="15.75" x14ac:dyDescent="0.25">
      <c r="A63" s="58" t="s">
        <v>25</v>
      </c>
      <c r="B63" s="58"/>
      <c r="C63" s="57"/>
      <c r="D63" s="58" t="s">
        <v>26</v>
      </c>
      <c r="E63" s="58"/>
      <c r="F63" s="57"/>
      <c r="G63" s="58" t="s">
        <v>27</v>
      </c>
      <c r="H63" s="58"/>
      <c r="I63" s="58"/>
    </row>
    <row r="64" spans="1:10" x14ac:dyDescent="0.25">
      <c r="A64" s="57"/>
      <c r="B64" s="57"/>
      <c r="C64" s="57"/>
      <c r="D64" s="57"/>
      <c r="E64" s="57"/>
      <c r="F64" s="57"/>
      <c r="G64" s="57"/>
      <c r="H64" s="57"/>
      <c r="I64" s="57"/>
    </row>
    <row r="65" spans="1:9" ht="15.75" x14ac:dyDescent="0.25">
      <c r="A65" s="58"/>
      <c r="B65" s="58"/>
      <c r="C65" s="58"/>
      <c r="D65" s="58"/>
      <c r="E65" s="58"/>
      <c r="F65" s="58"/>
      <c r="G65" s="58"/>
      <c r="H65" s="58"/>
      <c r="I65" s="58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55"/>
  <sheetViews>
    <sheetView zoomScaleNormal="100" workbookViewId="0">
      <selection activeCell="E26" sqref="E26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62"/>
      <c r="B5" s="62"/>
      <c r="C5" s="61"/>
      <c r="D5" s="62"/>
      <c r="E5" s="62"/>
      <c r="F5" s="62"/>
      <c r="G5" s="62"/>
      <c r="H5" s="62"/>
      <c r="I5" s="62"/>
    </row>
    <row r="6" spans="1:9" x14ac:dyDescent="0.25">
      <c r="A6" s="62"/>
      <c r="B6" s="62"/>
      <c r="C6" s="61"/>
      <c r="D6" s="62"/>
      <c r="E6" s="62"/>
      <c r="F6" s="62"/>
      <c r="G6" s="62"/>
      <c r="H6" s="62"/>
      <c r="I6" s="62"/>
    </row>
    <row r="7" spans="1:9" x14ac:dyDescent="0.25">
      <c r="A7" s="62"/>
      <c r="B7" s="62"/>
      <c r="C7" s="61"/>
      <c r="D7" s="62"/>
      <c r="E7" s="62"/>
      <c r="F7" s="62"/>
      <c r="G7" s="62"/>
      <c r="H7" s="62"/>
      <c r="I7" s="62"/>
    </row>
    <row r="8" spans="1:9" x14ac:dyDescent="0.25">
      <c r="A8" s="62"/>
      <c r="B8" s="62"/>
      <c r="C8" s="70" t="s">
        <v>0</v>
      </c>
      <c r="D8" s="71"/>
      <c r="E8" s="71"/>
      <c r="F8" s="62"/>
      <c r="G8" s="62"/>
      <c r="H8" s="62"/>
      <c r="I8" s="62"/>
    </row>
    <row r="9" spans="1:9" ht="15.75" x14ac:dyDescent="0.25">
      <c r="A9" s="62"/>
      <c r="B9" s="72" t="s">
        <v>1</v>
      </c>
      <c r="C9" s="72"/>
      <c r="D9" s="72"/>
      <c r="E9" s="72"/>
      <c r="F9" s="72"/>
      <c r="G9" s="62"/>
      <c r="H9" s="1"/>
      <c r="I9" s="62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61"/>
      <c r="G10" s="61"/>
      <c r="H10" s="61"/>
      <c r="I10" s="62"/>
    </row>
    <row r="11" spans="1:9" x14ac:dyDescent="0.25">
      <c r="A11" s="62"/>
      <c r="B11" s="62"/>
      <c r="C11" s="62"/>
      <c r="D11" s="2"/>
      <c r="E11" s="62"/>
      <c r="F11" s="62"/>
      <c r="G11" s="62"/>
      <c r="H11" s="62"/>
      <c r="I11" s="62"/>
    </row>
    <row r="12" spans="1:9" x14ac:dyDescent="0.25">
      <c r="A12" s="2" t="s">
        <v>3</v>
      </c>
      <c r="B12" s="64" t="s">
        <v>3</v>
      </c>
      <c r="C12" s="73" t="s">
        <v>4</v>
      </c>
      <c r="D12" s="73"/>
      <c r="E12" s="73"/>
      <c r="F12" s="64"/>
      <c r="G12" s="64"/>
      <c r="H12" s="64"/>
      <c r="I12" s="3"/>
    </row>
    <row r="13" spans="1:9" x14ac:dyDescent="0.25">
      <c r="A13" s="4" t="s">
        <v>5</v>
      </c>
      <c r="B13" s="5"/>
      <c r="C13" s="64" t="s">
        <v>6</v>
      </c>
      <c r="D13" s="64"/>
      <c r="E13" s="64"/>
      <c r="F13" s="64"/>
      <c r="G13" s="64"/>
      <c r="H13" s="64"/>
      <c r="I13" s="3"/>
    </row>
    <row r="14" spans="1:9" x14ac:dyDescent="0.25">
      <c r="A14" s="4" t="s">
        <v>7</v>
      </c>
      <c r="B14" s="64"/>
      <c r="C14" s="6" t="s">
        <v>8</v>
      </c>
      <c r="D14" s="6"/>
      <c r="E14" s="61" t="s">
        <v>9</v>
      </c>
      <c r="F14" s="6" t="s">
        <v>63</v>
      </c>
      <c r="G14" s="6"/>
      <c r="H14" s="61" t="s">
        <v>10</v>
      </c>
      <c r="I14" s="7">
        <v>2025</v>
      </c>
    </row>
    <row r="15" spans="1:9" ht="15.75" thickBot="1" x14ac:dyDescent="0.3">
      <c r="A15" s="2"/>
      <c r="B15" s="61"/>
      <c r="C15" s="61"/>
      <c r="D15" s="61"/>
      <c r="E15" s="61"/>
      <c r="F15" s="61"/>
      <c r="G15" s="61"/>
      <c r="H15" s="61"/>
      <c r="I15" s="62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0.25</v>
      </c>
      <c r="D18" s="21">
        <v>1</v>
      </c>
      <c r="E18" s="21">
        <f t="shared" ref="E18:E24" si="0">+C18+D18</f>
        <v>1.25</v>
      </c>
      <c r="F18" s="21">
        <f t="shared" ref="F18:F26" si="1">+E18-G18</f>
        <v>1.1499999999999999</v>
      </c>
      <c r="G18" s="21">
        <v>0.1</v>
      </c>
      <c r="H18" s="21">
        <v>1000</v>
      </c>
      <c r="I18" s="32">
        <f>+G18*H18</f>
        <v>100</v>
      </c>
    </row>
    <row r="19" spans="1:9" ht="15.75" x14ac:dyDescent="0.25">
      <c r="A19" s="19" t="s">
        <v>30</v>
      </c>
      <c r="B19" s="19" t="s">
        <v>12</v>
      </c>
      <c r="C19" s="21">
        <v>8</v>
      </c>
      <c r="D19" s="21">
        <v>0</v>
      </c>
      <c r="E19" s="21">
        <f t="shared" si="0"/>
        <v>8</v>
      </c>
      <c r="F19" s="21">
        <f t="shared" si="1"/>
        <v>2</v>
      </c>
      <c r="G19" s="21">
        <v>6</v>
      </c>
      <c r="H19" s="19">
        <v>21.19</v>
      </c>
      <c r="I19" s="32">
        <f>+G19*H19</f>
        <v>127.14000000000001</v>
      </c>
    </row>
    <row r="20" spans="1:9" ht="15.75" x14ac:dyDescent="0.25">
      <c r="A20" s="19" t="s">
        <v>31</v>
      </c>
      <c r="B20" s="19" t="s">
        <v>12</v>
      </c>
      <c r="C20" s="21">
        <v>6</v>
      </c>
      <c r="D20" s="21">
        <v>0</v>
      </c>
      <c r="E20" s="21">
        <f t="shared" si="0"/>
        <v>6</v>
      </c>
      <c r="F20" s="21">
        <f t="shared" si="1"/>
        <v>1</v>
      </c>
      <c r="G20" s="21">
        <v>5</v>
      </c>
      <c r="H20" s="19">
        <v>21.19</v>
      </c>
      <c r="I20" s="32">
        <f t="shared" ref="I20:I48" si="2">+G20*H20</f>
        <v>105.95</v>
      </c>
    </row>
    <row r="21" spans="1:9" ht="15.75" x14ac:dyDescent="0.25">
      <c r="A21" s="19" t="s">
        <v>66</v>
      </c>
      <c r="B21" s="19" t="s">
        <v>12</v>
      </c>
      <c r="C21" s="21">
        <v>0</v>
      </c>
      <c r="D21" s="21">
        <v>3</v>
      </c>
      <c r="E21" s="21">
        <f>+C21+D21</f>
        <v>3</v>
      </c>
      <c r="F21" s="21">
        <f>+E21-G21</f>
        <v>1</v>
      </c>
      <c r="G21" s="21">
        <v>2</v>
      </c>
      <c r="H21" s="19">
        <v>450</v>
      </c>
      <c r="I21" s="32">
        <f>+G21*H21</f>
        <v>900</v>
      </c>
    </row>
    <row r="22" spans="1:9" ht="15.75" x14ac:dyDescent="0.25">
      <c r="A22" s="65" t="s">
        <v>65</v>
      </c>
      <c r="B22" s="19" t="s">
        <v>12</v>
      </c>
      <c r="C22" s="21">
        <v>3</v>
      </c>
      <c r="D22" s="21">
        <v>6</v>
      </c>
      <c r="E22" s="21">
        <f t="shared" si="0"/>
        <v>9</v>
      </c>
      <c r="F22" s="21">
        <f t="shared" si="1"/>
        <v>1</v>
      </c>
      <c r="G22" s="21">
        <v>8</v>
      </c>
      <c r="H22" s="19">
        <v>150</v>
      </c>
      <c r="I22" s="32">
        <f>+G22*H22</f>
        <v>1200</v>
      </c>
    </row>
    <row r="23" spans="1:9" ht="15.75" x14ac:dyDescent="0.25">
      <c r="A23" s="19" t="s">
        <v>33</v>
      </c>
      <c r="B23" s="19" t="s">
        <v>22</v>
      </c>
      <c r="C23" s="21">
        <v>6.5</v>
      </c>
      <c r="D23" s="21">
        <v>11</v>
      </c>
      <c r="E23" s="21">
        <f t="shared" si="0"/>
        <v>17.5</v>
      </c>
      <c r="F23" s="21">
        <f t="shared" si="1"/>
        <v>13.25</v>
      </c>
      <c r="G23" s="39">
        <v>4.25</v>
      </c>
      <c r="H23" s="19">
        <v>125</v>
      </c>
      <c r="I23" s="32">
        <f t="shared" si="2"/>
        <v>531.25</v>
      </c>
    </row>
    <row r="24" spans="1:9" ht="15.75" x14ac:dyDescent="0.25">
      <c r="A24" s="19" t="s">
        <v>53</v>
      </c>
      <c r="B24" s="19" t="s">
        <v>50</v>
      </c>
      <c r="C24" s="21">
        <v>4</v>
      </c>
      <c r="D24" s="21">
        <v>6</v>
      </c>
      <c r="E24" s="21">
        <f t="shared" si="0"/>
        <v>10</v>
      </c>
      <c r="F24" s="21">
        <f t="shared" si="1"/>
        <v>7</v>
      </c>
      <c r="G24" s="39">
        <v>3</v>
      </c>
      <c r="H24" s="19">
        <v>25</v>
      </c>
      <c r="I24" s="32">
        <f t="shared" si="2"/>
        <v>75</v>
      </c>
    </row>
    <row r="25" spans="1:9" ht="15.75" x14ac:dyDescent="0.25">
      <c r="A25" s="19" t="s">
        <v>34</v>
      </c>
      <c r="B25" s="19" t="s">
        <v>12</v>
      </c>
      <c r="C25" s="21">
        <v>0</v>
      </c>
      <c r="D25" s="21">
        <v>1</v>
      </c>
      <c r="E25" s="21">
        <f>+C25+D25</f>
        <v>1</v>
      </c>
      <c r="F25" s="21">
        <f t="shared" si="1"/>
        <v>1</v>
      </c>
      <c r="G25" s="34">
        <v>0</v>
      </c>
      <c r="H25" s="19">
        <v>200</v>
      </c>
      <c r="I25" s="32">
        <f t="shared" si="2"/>
        <v>0</v>
      </c>
    </row>
    <row r="26" spans="1:9" ht="15.75" x14ac:dyDescent="0.25">
      <c r="A26" s="19" t="s">
        <v>35</v>
      </c>
      <c r="B26" s="19" t="s">
        <v>50</v>
      </c>
      <c r="C26" s="21">
        <v>6</v>
      </c>
      <c r="D26" s="21">
        <v>12</v>
      </c>
      <c r="E26" s="60">
        <v>18</v>
      </c>
      <c r="F26" s="21">
        <f t="shared" si="1"/>
        <v>15.5</v>
      </c>
      <c r="G26" s="21">
        <v>2.5</v>
      </c>
      <c r="H26" s="19">
        <v>225</v>
      </c>
      <c r="I26" s="32">
        <f t="shared" si="2"/>
        <v>562.5</v>
      </c>
    </row>
    <row r="27" spans="1:9" ht="15.75" x14ac:dyDescent="0.25">
      <c r="A27" s="19" t="s">
        <v>36</v>
      </c>
      <c r="B27" s="19" t="s">
        <v>50</v>
      </c>
      <c r="C27" s="21">
        <v>8</v>
      </c>
      <c r="D27" s="21">
        <v>5</v>
      </c>
      <c r="E27" s="21">
        <f t="shared" ref="E27:E42" si="3">+C27+D27</f>
        <v>13</v>
      </c>
      <c r="F27" s="21">
        <f>+G27</f>
        <v>8</v>
      </c>
      <c r="G27" s="21">
        <v>8</v>
      </c>
      <c r="H27" s="19">
        <v>50</v>
      </c>
      <c r="I27" s="32">
        <f t="shared" si="2"/>
        <v>400</v>
      </c>
    </row>
    <row r="28" spans="1:9" ht="15.75" x14ac:dyDescent="0.25">
      <c r="A28" s="19" t="s">
        <v>37</v>
      </c>
      <c r="B28" s="19" t="s">
        <v>50</v>
      </c>
      <c r="C28" s="21">
        <v>0.2</v>
      </c>
      <c r="D28" s="21">
        <v>2</v>
      </c>
      <c r="E28" s="21">
        <f t="shared" si="3"/>
        <v>2.2000000000000002</v>
      </c>
      <c r="F28" s="21">
        <f t="shared" ref="F28:F42" si="4">+E28-G28</f>
        <v>1.7000000000000002</v>
      </c>
      <c r="G28" s="21">
        <v>0.5</v>
      </c>
      <c r="H28" s="19">
        <v>125</v>
      </c>
      <c r="I28" s="32">
        <f t="shared" si="2"/>
        <v>62.5</v>
      </c>
    </row>
    <row r="29" spans="1:9" ht="15.75" x14ac:dyDescent="0.25">
      <c r="A29" s="19" t="s">
        <v>38</v>
      </c>
      <c r="B29" s="19" t="s">
        <v>50</v>
      </c>
      <c r="C29" s="21">
        <v>1.2</v>
      </c>
      <c r="D29" s="21">
        <v>2</v>
      </c>
      <c r="E29" s="21">
        <f t="shared" si="3"/>
        <v>3.2</v>
      </c>
      <c r="F29" s="21">
        <f t="shared" si="4"/>
        <v>2.7</v>
      </c>
      <c r="G29" s="21">
        <v>0.5</v>
      </c>
      <c r="H29" s="19">
        <v>125</v>
      </c>
      <c r="I29" s="32">
        <f t="shared" si="2"/>
        <v>62.5</v>
      </c>
    </row>
    <row r="30" spans="1:9" ht="15.75" x14ac:dyDescent="0.25">
      <c r="A30" s="19" t="s">
        <v>39</v>
      </c>
      <c r="B30" s="19" t="s">
        <v>12</v>
      </c>
      <c r="C30" s="21">
        <v>1.5</v>
      </c>
      <c r="D30" s="21">
        <v>1</v>
      </c>
      <c r="E30" s="21">
        <f t="shared" si="3"/>
        <v>2.5</v>
      </c>
      <c r="F30" s="21">
        <f t="shared" si="4"/>
        <v>1.5</v>
      </c>
      <c r="G30" s="21">
        <v>1</v>
      </c>
      <c r="H30" s="19">
        <v>175</v>
      </c>
      <c r="I30" s="32">
        <f t="shared" si="2"/>
        <v>175</v>
      </c>
    </row>
    <row r="31" spans="1:9" ht="15.75" x14ac:dyDescent="0.25">
      <c r="A31" s="19" t="s">
        <v>40</v>
      </c>
      <c r="B31" s="19" t="s">
        <v>22</v>
      </c>
      <c r="C31" s="21">
        <v>4</v>
      </c>
      <c r="D31" s="21">
        <v>8</v>
      </c>
      <c r="E31" s="21">
        <f t="shared" si="3"/>
        <v>12</v>
      </c>
      <c r="F31" s="21">
        <f t="shared" si="4"/>
        <v>8.5</v>
      </c>
      <c r="G31" s="21">
        <v>3.5</v>
      </c>
      <c r="H31" s="19">
        <v>325</v>
      </c>
      <c r="I31" s="32">
        <f t="shared" si="2"/>
        <v>1137.5</v>
      </c>
    </row>
    <row r="32" spans="1:9" ht="15.75" x14ac:dyDescent="0.25">
      <c r="A32" s="19" t="s">
        <v>54</v>
      </c>
      <c r="B32" s="19" t="s">
        <v>49</v>
      </c>
      <c r="C32" s="21">
        <v>44</v>
      </c>
      <c r="D32" s="21">
        <v>96</v>
      </c>
      <c r="E32" s="21">
        <f t="shared" si="3"/>
        <v>140</v>
      </c>
      <c r="F32" s="21">
        <f t="shared" si="4"/>
        <v>92</v>
      </c>
      <c r="G32" s="21">
        <v>48</v>
      </c>
      <c r="H32" s="19">
        <v>30</v>
      </c>
      <c r="I32" s="32">
        <f t="shared" si="2"/>
        <v>1440</v>
      </c>
    </row>
    <row r="33" spans="1:9" ht="15.75" x14ac:dyDescent="0.25">
      <c r="A33" s="19" t="s">
        <v>41</v>
      </c>
      <c r="B33" s="19" t="s">
        <v>50</v>
      </c>
      <c r="C33" s="21">
        <v>3</v>
      </c>
      <c r="D33" s="21">
        <v>0</v>
      </c>
      <c r="E33" s="21">
        <f t="shared" si="3"/>
        <v>3</v>
      </c>
      <c r="F33" s="21">
        <f t="shared" si="4"/>
        <v>2</v>
      </c>
      <c r="G33" s="21">
        <v>1</v>
      </c>
      <c r="H33" s="19">
        <v>190.68</v>
      </c>
      <c r="I33" s="32">
        <f t="shared" si="2"/>
        <v>190.68</v>
      </c>
    </row>
    <row r="34" spans="1:9" ht="15.75" x14ac:dyDescent="0.25">
      <c r="A34" s="19" t="s">
        <v>42</v>
      </c>
      <c r="B34" s="19" t="s">
        <v>12</v>
      </c>
      <c r="C34" s="21">
        <v>12</v>
      </c>
      <c r="D34" s="21">
        <v>3</v>
      </c>
      <c r="E34" s="21">
        <f t="shared" si="3"/>
        <v>15</v>
      </c>
      <c r="F34" s="39">
        <f t="shared" si="4"/>
        <v>6</v>
      </c>
      <c r="G34" s="21">
        <v>9</v>
      </c>
      <c r="H34" s="19">
        <v>125</v>
      </c>
      <c r="I34" s="32">
        <f t="shared" si="2"/>
        <v>1125</v>
      </c>
    </row>
    <row r="35" spans="1:9" ht="15.75" x14ac:dyDescent="0.25">
      <c r="A35" s="19" t="s">
        <v>52</v>
      </c>
      <c r="B35" s="19" t="s">
        <v>50</v>
      </c>
      <c r="C35" s="21">
        <v>6</v>
      </c>
      <c r="D35" s="21">
        <v>0</v>
      </c>
      <c r="E35" s="21">
        <f t="shared" si="3"/>
        <v>6</v>
      </c>
      <c r="F35" s="39">
        <f t="shared" si="4"/>
        <v>0</v>
      </c>
      <c r="G35" s="21">
        <v>6</v>
      </c>
      <c r="H35" s="19">
        <v>60</v>
      </c>
      <c r="I35" s="32">
        <f t="shared" si="2"/>
        <v>360</v>
      </c>
    </row>
    <row r="36" spans="1:9" ht="15.75" x14ac:dyDescent="0.25">
      <c r="A36" s="19" t="s">
        <v>43</v>
      </c>
      <c r="B36" s="19" t="s">
        <v>49</v>
      </c>
      <c r="C36" s="21">
        <v>3.5</v>
      </c>
      <c r="D36" s="21">
        <v>1</v>
      </c>
      <c r="E36" s="21">
        <f t="shared" si="3"/>
        <v>4.5</v>
      </c>
      <c r="F36" s="21">
        <f t="shared" si="4"/>
        <v>3</v>
      </c>
      <c r="G36" s="21">
        <v>1.5</v>
      </c>
      <c r="H36" s="19">
        <v>150</v>
      </c>
      <c r="I36" s="32">
        <f t="shared" si="2"/>
        <v>225</v>
      </c>
    </row>
    <row r="37" spans="1:9" ht="15.75" x14ac:dyDescent="0.25">
      <c r="A37" s="19" t="s">
        <v>44</v>
      </c>
      <c r="B37" s="19" t="s">
        <v>12</v>
      </c>
      <c r="C37" s="21">
        <v>1</v>
      </c>
      <c r="D37" s="21">
        <v>1</v>
      </c>
      <c r="E37" s="21">
        <f t="shared" si="3"/>
        <v>2</v>
      </c>
      <c r="F37" s="21">
        <f t="shared" si="4"/>
        <v>0</v>
      </c>
      <c r="G37" s="34">
        <v>2</v>
      </c>
      <c r="H37" s="19">
        <v>169.49</v>
      </c>
      <c r="I37" s="32">
        <f t="shared" si="2"/>
        <v>338.98</v>
      </c>
    </row>
    <row r="38" spans="1:9" ht="15.75" x14ac:dyDescent="0.25">
      <c r="A38" s="19" t="s">
        <v>45</v>
      </c>
      <c r="B38" s="19" t="s">
        <v>23</v>
      </c>
      <c r="C38" s="21">
        <v>4</v>
      </c>
      <c r="D38" s="21">
        <v>12</v>
      </c>
      <c r="E38" s="21">
        <f t="shared" si="3"/>
        <v>16</v>
      </c>
      <c r="F38" s="21">
        <f t="shared" si="4"/>
        <v>12</v>
      </c>
      <c r="G38" s="21">
        <v>4</v>
      </c>
      <c r="H38" s="19">
        <v>175</v>
      </c>
      <c r="I38" s="32">
        <f t="shared" si="2"/>
        <v>700</v>
      </c>
    </row>
    <row r="39" spans="1:9" ht="15.75" x14ac:dyDescent="0.25">
      <c r="A39" s="19" t="s">
        <v>46</v>
      </c>
      <c r="B39" s="19" t="s">
        <v>50</v>
      </c>
      <c r="C39" s="21">
        <v>7</v>
      </c>
      <c r="D39" s="21">
        <v>0</v>
      </c>
      <c r="E39" s="21">
        <f t="shared" si="3"/>
        <v>7</v>
      </c>
      <c r="F39" s="21">
        <f t="shared" si="4"/>
        <v>3.5</v>
      </c>
      <c r="G39" s="21">
        <v>3.5</v>
      </c>
      <c r="H39" s="19">
        <v>105.93</v>
      </c>
      <c r="I39" s="32">
        <f t="shared" si="2"/>
        <v>370.755</v>
      </c>
    </row>
    <row r="40" spans="1:9" ht="15.75" x14ac:dyDescent="0.25">
      <c r="A40" s="19" t="s">
        <v>47</v>
      </c>
      <c r="B40" s="19" t="s">
        <v>50</v>
      </c>
      <c r="C40" s="21">
        <v>6</v>
      </c>
      <c r="D40" s="21">
        <v>35</v>
      </c>
      <c r="E40" s="21">
        <f t="shared" si="3"/>
        <v>41</v>
      </c>
      <c r="F40" s="21">
        <f t="shared" si="4"/>
        <v>37</v>
      </c>
      <c r="G40" s="21">
        <v>4</v>
      </c>
      <c r="H40" s="19">
        <v>60</v>
      </c>
      <c r="I40" s="32">
        <f t="shared" si="2"/>
        <v>240</v>
      </c>
    </row>
    <row r="41" spans="1:9" ht="15.75" x14ac:dyDescent="0.25">
      <c r="A41" s="19" t="s">
        <v>55</v>
      </c>
      <c r="B41" s="19" t="s">
        <v>50</v>
      </c>
      <c r="C41" s="21">
        <v>1</v>
      </c>
      <c r="D41" s="21">
        <v>0</v>
      </c>
      <c r="E41" s="21">
        <f t="shared" si="3"/>
        <v>1</v>
      </c>
      <c r="F41" s="21">
        <f t="shared" si="4"/>
        <v>0</v>
      </c>
      <c r="G41" s="21">
        <v>1</v>
      </c>
      <c r="H41" s="19">
        <v>16.95</v>
      </c>
      <c r="I41" s="32">
        <f t="shared" si="2"/>
        <v>16.95</v>
      </c>
    </row>
    <row r="42" spans="1:9" ht="15.75" x14ac:dyDescent="0.25">
      <c r="A42" s="19" t="s">
        <v>64</v>
      </c>
      <c r="B42" s="19" t="s">
        <v>50</v>
      </c>
      <c r="C42" s="21">
        <v>1</v>
      </c>
      <c r="D42" s="21">
        <v>1</v>
      </c>
      <c r="E42" s="21">
        <f t="shared" si="3"/>
        <v>2</v>
      </c>
      <c r="F42" s="21">
        <f t="shared" si="4"/>
        <v>1.1000000000000001</v>
      </c>
      <c r="G42" s="21">
        <v>0.9</v>
      </c>
      <c r="H42" s="20">
        <v>423.73</v>
      </c>
      <c r="I42" s="32">
        <f>+G42*H42</f>
        <v>381.35700000000003</v>
      </c>
    </row>
    <row r="43" spans="1:9" ht="15.75" x14ac:dyDescent="0.25">
      <c r="A43" s="19"/>
      <c r="B43" s="19"/>
      <c r="C43" s="21"/>
      <c r="D43" s="21"/>
      <c r="E43" s="21"/>
      <c r="F43" s="21"/>
      <c r="G43" s="21"/>
      <c r="H43" s="19"/>
      <c r="I43" s="32">
        <f t="shared" si="2"/>
        <v>0</v>
      </c>
    </row>
    <row r="44" spans="1:9" ht="15.75" x14ac:dyDescent="0.25">
      <c r="A44" s="19"/>
      <c r="B44" s="19"/>
      <c r="C44" s="21"/>
      <c r="D44" s="21"/>
      <c r="E44" s="21"/>
      <c r="F44" s="21"/>
      <c r="G44" s="21"/>
      <c r="H44" s="19"/>
      <c r="I44" s="32">
        <f t="shared" si="2"/>
        <v>0</v>
      </c>
    </row>
    <row r="45" spans="1:9" ht="15.75" x14ac:dyDescent="0.25">
      <c r="A45" s="19"/>
      <c r="B45" s="19"/>
      <c r="C45" s="21"/>
      <c r="D45" s="21"/>
      <c r="E45" s="21"/>
      <c r="F45" s="21"/>
      <c r="G45" s="21"/>
      <c r="H45" s="19"/>
      <c r="I45" s="32">
        <f t="shared" si="2"/>
        <v>0</v>
      </c>
    </row>
    <row r="46" spans="1:9" ht="15.75" x14ac:dyDescent="0.25">
      <c r="A46" s="19"/>
      <c r="B46" s="19"/>
      <c r="C46" s="21"/>
      <c r="D46" s="21"/>
      <c r="E46" s="21"/>
      <c r="F46" s="21"/>
      <c r="G46" s="21"/>
      <c r="H46" s="19"/>
      <c r="I46" s="32">
        <f t="shared" si="2"/>
        <v>0</v>
      </c>
    </row>
    <row r="47" spans="1:9" ht="15.75" x14ac:dyDescent="0.25">
      <c r="A47" s="19"/>
      <c r="B47" s="19"/>
      <c r="C47" s="21"/>
      <c r="D47" s="21"/>
      <c r="E47" s="21"/>
      <c r="F47" s="21"/>
      <c r="G47" s="21"/>
      <c r="H47" s="19"/>
      <c r="I47" s="32">
        <f t="shared" si="2"/>
        <v>0</v>
      </c>
    </row>
    <row r="48" spans="1:9" ht="15.75" x14ac:dyDescent="0.25">
      <c r="A48" s="19"/>
      <c r="B48" s="19"/>
      <c r="C48" s="21"/>
      <c r="D48" s="21"/>
      <c r="E48" s="21"/>
      <c r="F48" s="21"/>
      <c r="G48" s="34"/>
      <c r="H48" s="19"/>
      <c r="I48" s="32">
        <f t="shared" si="2"/>
        <v>0</v>
      </c>
    </row>
    <row r="49" spans="1:9" ht="15.75" x14ac:dyDescent="0.25">
      <c r="A49" s="19"/>
      <c r="B49" s="19"/>
      <c r="C49" s="21"/>
      <c r="D49" s="21"/>
      <c r="E49" s="21"/>
      <c r="F49" s="21"/>
      <c r="G49" s="21"/>
      <c r="H49" s="19"/>
      <c r="I49" s="22"/>
    </row>
    <row r="50" spans="1:9" ht="18" x14ac:dyDescent="0.25">
      <c r="A50" s="23" t="s">
        <v>24</v>
      </c>
      <c r="B50" s="23"/>
      <c r="C50" s="24"/>
      <c r="D50" s="25"/>
      <c r="E50" s="25"/>
      <c r="F50" s="24"/>
      <c r="G50" s="26"/>
      <c r="H50" s="27"/>
      <c r="I50" s="28">
        <f>SUM(I18:I49)</f>
        <v>10828.062</v>
      </c>
    </row>
    <row r="51" spans="1:9" x14ac:dyDescent="0.25">
      <c r="A51" s="11"/>
      <c r="B51" s="11"/>
      <c r="C51" s="11"/>
      <c r="D51" s="12"/>
      <c r="E51" s="12"/>
      <c r="F51" s="11"/>
      <c r="G51" s="12"/>
      <c r="H51" s="10"/>
      <c r="I51" s="13"/>
    </row>
    <row r="52" spans="1:9" ht="20.25" x14ac:dyDescent="0.3">
      <c r="A52" s="14"/>
      <c r="B52" s="14"/>
      <c r="C52" s="14"/>
      <c r="D52" s="15"/>
      <c r="E52" s="15"/>
      <c r="F52" s="14"/>
      <c r="G52" s="15"/>
      <c r="H52" s="16"/>
      <c r="I52" s="17"/>
    </row>
    <row r="53" spans="1:9" ht="15.75" x14ac:dyDescent="0.25">
      <c r="A53" s="63" t="s">
        <v>25</v>
      </c>
      <c r="B53" s="63"/>
      <c r="C53" s="62"/>
      <c r="D53" s="63" t="s">
        <v>26</v>
      </c>
      <c r="E53" s="63"/>
      <c r="F53" s="62"/>
      <c r="G53" s="63" t="s">
        <v>27</v>
      </c>
      <c r="H53" s="63"/>
      <c r="I53" s="63"/>
    </row>
    <row r="54" spans="1:9" x14ac:dyDescent="0.25">
      <c r="A54" s="62"/>
      <c r="B54" s="62"/>
      <c r="C54" s="62"/>
      <c r="D54" s="62"/>
      <c r="E54" s="62"/>
      <c r="F54" s="62"/>
      <c r="G54" s="62"/>
      <c r="H54" s="62"/>
      <c r="I54" s="62"/>
    </row>
    <row r="55" spans="1:9" ht="15.75" x14ac:dyDescent="0.25">
      <c r="A55" s="63"/>
      <c r="B55" s="63"/>
      <c r="C55" s="63"/>
      <c r="D55" s="63"/>
      <c r="E55" s="63"/>
      <c r="F55" s="63"/>
      <c r="G55" s="63"/>
      <c r="H55" s="63"/>
      <c r="I55" s="63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48"/>
  <sheetViews>
    <sheetView tabSelected="1" zoomScaleNormal="100" workbookViewId="0">
      <selection activeCell="M40" sqref="M40"/>
    </sheetView>
  </sheetViews>
  <sheetFormatPr baseColWidth="10" defaultRowHeight="15" x14ac:dyDescent="0.25"/>
  <cols>
    <col min="1" max="1" width="22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67"/>
      <c r="B5" s="67"/>
      <c r="C5" s="66"/>
      <c r="D5" s="67"/>
      <c r="E5" s="67"/>
      <c r="F5" s="67"/>
      <c r="G5" s="67"/>
      <c r="H5" s="67"/>
      <c r="I5" s="67"/>
    </row>
    <row r="6" spans="1:9" x14ac:dyDescent="0.25">
      <c r="A6" s="67"/>
      <c r="B6" s="67"/>
      <c r="C6" s="66"/>
      <c r="D6" s="67"/>
      <c r="E6" s="67"/>
      <c r="F6" s="67"/>
      <c r="G6" s="67"/>
      <c r="H6" s="67"/>
      <c r="I6" s="67"/>
    </row>
    <row r="7" spans="1:9" x14ac:dyDescent="0.25">
      <c r="A7" s="67"/>
      <c r="B7" s="67"/>
      <c r="C7" s="66"/>
      <c r="D7" s="67"/>
      <c r="E7" s="67"/>
      <c r="F7" s="67"/>
      <c r="G7" s="67"/>
      <c r="H7" s="67"/>
      <c r="I7" s="67"/>
    </row>
    <row r="8" spans="1:9" x14ac:dyDescent="0.25">
      <c r="A8" s="67"/>
      <c r="B8" s="67"/>
      <c r="C8" s="70" t="s">
        <v>0</v>
      </c>
      <c r="D8" s="71"/>
      <c r="E8" s="71"/>
      <c r="F8" s="67"/>
      <c r="G8" s="67"/>
      <c r="H8" s="67"/>
      <c r="I8" s="67"/>
    </row>
    <row r="9" spans="1:9" ht="15.75" x14ac:dyDescent="0.25">
      <c r="A9" s="67"/>
      <c r="B9" s="72" t="s">
        <v>1</v>
      </c>
      <c r="C9" s="72"/>
      <c r="D9" s="72"/>
      <c r="E9" s="72"/>
      <c r="F9" s="72"/>
      <c r="G9" s="67"/>
      <c r="H9" s="1"/>
      <c r="I9" s="67"/>
    </row>
    <row r="10" spans="1:9" x14ac:dyDescent="0.25">
      <c r="A10" s="2" t="s">
        <v>2</v>
      </c>
      <c r="B10" s="18" t="s">
        <v>28</v>
      </c>
      <c r="C10" s="18"/>
      <c r="D10" s="18"/>
      <c r="E10" s="18"/>
      <c r="F10" s="66"/>
      <c r="G10" s="66"/>
      <c r="H10" s="66"/>
      <c r="I10" s="67"/>
    </row>
    <row r="11" spans="1:9" x14ac:dyDescent="0.25">
      <c r="A11" s="67"/>
      <c r="B11" s="67"/>
      <c r="C11" s="67"/>
      <c r="D11" s="2"/>
      <c r="E11" s="67"/>
      <c r="F11" s="67"/>
      <c r="G11" s="67"/>
      <c r="H11" s="67"/>
      <c r="I11" s="67"/>
    </row>
    <row r="12" spans="1:9" x14ac:dyDescent="0.25">
      <c r="A12" s="2" t="s">
        <v>3</v>
      </c>
      <c r="B12" s="69" t="s">
        <v>3</v>
      </c>
      <c r="C12" s="73" t="s">
        <v>4</v>
      </c>
      <c r="D12" s="73"/>
      <c r="E12" s="73"/>
      <c r="F12" s="69"/>
      <c r="G12" s="69"/>
      <c r="H12" s="69"/>
      <c r="I12" s="3"/>
    </row>
    <row r="13" spans="1:9" x14ac:dyDescent="0.25">
      <c r="A13" s="4" t="s">
        <v>5</v>
      </c>
      <c r="B13" s="5"/>
      <c r="C13" s="69" t="s">
        <v>6</v>
      </c>
      <c r="D13" s="69"/>
      <c r="E13" s="69"/>
      <c r="F13" s="69"/>
      <c r="G13" s="69"/>
      <c r="H13" s="69"/>
      <c r="I13" s="3"/>
    </row>
    <row r="14" spans="1:9" x14ac:dyDescent="0.25">
      <c r="A14" s="4" t="s">
        <v>7</v>
      </c>
      <c r="B14" s="69"/>
      <c r="C14" s="6" t="s">
        <v>8</v>
      </c>
      <c r="D14" s="6"/>
      <c r="E14" s="66" t="s">
        <v>9</v>
      </c>
      <c r="F14" s="6" t="s">
        <v>67</v>
      </c>
      <c r="G14" s="6"/>
      <c r="H14" s="66" t="s">
        <v>10</v>
      </c>
      <c r="I14" s="7">
        <v>2025</v>
      </c>
    </row>
    <row r="15" spans="1:9" ht="15.75" thickBot="1" x14ac:dyDescent="0.3">
      <c r="A15" s="2"/>
      <c r="B15" s="66"/>
      <c r="C15" s="66"/>
      <c r="D15" s="66"/>
      <c r="E15" s="66"/>
      <c r="F15" s="66"/>
      <c r="G15" s="66"/>
      <c r="H15" s="66"/>
      <c r="I15" s="67"/>
    </row>
    <row r="16" spans="1:9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1" t="s">
        <v>17</v>
      </c>
    </row>
    <row r="17" spans="1:9" x14ac:dyDescent="0.25">
      <c r="A17" s="29"/>
      <c r="B17" s="30"/>
      <c r="C17" s="30" t="s">
        <v>18</v>
      </c>
      <c r="D17" s="30"/>
      <c r="E17" s="30" t="s">
        <v>15</v>
      </c>
      <c r="F17" s="30" t="s">
        <v>19</v>
      </c>
      <c r="G17" s="30" t="s">
        <v>20</v>
      </c>
      <c r="H17" s="30" t="s">
        <v>21</v>
      </c>
      <c r="I17" s="31" t="s">
        <v>15</v>
      </c>
    </row>
    <row r="18" spans="1:9" ht="15.75" x14ac:dyDescent="0.25">
      <c r="A18" s="19" t="s">
        <v>51</v>
      </c>
      <c r="B18" s="19" t="s">
        <v>48</v>
      </c>
      <c r="C18" s="21">
        <v>0.25</v>
      </c>
      <c r="D18" s="21">
        <v>1</v>
      </c>
      <c r="E18" s="21">
        <f t="shared" ref="E18:E24" si="0">+C18+D18</f>
        <v>1.25</v>
      </c>
      <c r="F18" s="21">
        <f>+E18-G18</f>
        <v>1.25</v>
      </c>
      <c r="G18" s="21">
        <v>0</v>
      </c>
      <c r="H18" s="21">
        <v>1000</v>
      </c>
      <c r="I18" s="32">
        <f>+G18*H18</f>
        <v>0</v>
      </c>
    </row>
    <row r="19" spans="1:9" ht="15.75" x14ac:dyDescent="0.25">
      <c r="A19" s="19" t="s">
        <v>30</v>
      </c>
      <c r="B19" s="19" t="s">
        <v>12</v>
      </c>
      <c r="C19" s="21">
        <v>8</v>
      </c>
      <c r="D19" s="21">
        <v>0</v>
      </c>
      <c r="E19" s="21">
        <f t="shared" si="0"/>
        <v>8</v>
      </c>
      <c r="F19" s="21">
        <f>+E19-G19</f>
        <v>4</v>
      </c>
      <c r="G19" s="21">
        <v>4</v>
      </c>
      <c r="H19" s="19">
        <v>21.19</v>
      </c>
      <c r="I19" s="32">
        <f>+G19*H19</f>
        <v>84.76</v>
      </c>
    </row>
    <row r="20" spans="1:9" ht="15.75" x14ac:dyDescent="0.25">
      <c r="A20" s="19" t="s">
        <v>31</v>
      </c>
      <c r="B20" s="19" t="s">
        <v>12</v>
      </c>
      <c r="C20" s="21">
        <v>6</v>
      </c>
      <c r="D20" s="21">
        <v>0</v>
      </c>
      <c r="E20" s="21">
        <f t="shared" si="0"/>
        <v>6</v>
      </c>
      <c r="F20" s="21">
        <f t="shared" ref="F20:F42" si="1">+E20-G20</f>
        <v>5</v>
      </c>
      <c r="G20" s="21">
        <v>1</v>
      </c>
      <c r="H20" s="19">
        <v>21.19</v>
      </c>
      <c r="I20" s="32">
        <f t="shared" ref="I20:I41" si="2">+G20*H20</f>
        <v>21.19</v>
      </c>
    </row>
    <row r="21" spans="1:9" ht="15.75" x14ac:dyDescent="0.25">
      <c r="A21" s="19" t="s">
        <v>66</v>
      </c>
      <c r="B21" s="19" t="s">
        <v>12</v>
      </c>
      <c r="C21" s="21">
        <v>0</v>
      </c>
      <c r="D21" s="21">
        <v>1</v>
      </c>
      <c r="E21" s="21">
        <f>+C21+D21</f>
        <v>1</v>
      </c>
      <c r="F21" s="21">
        <f t="shared" si="1"/>
        <v>0</v>
      </c>
      <c r="G21" s="21">
        <v>1</v>
      </c>
      <c r="H21" s="19">
        <v>450</v>
      </c>
      <c r="I21" s="32">
        <f>+G21*H21</f>
        <v>450</v>
      </c>
    </row>
    <row r="22" spans="1:9" ht="15.75" x14ac:dyDescent="0.25">
      <c r="A22" s="65" t="s">
        <v>65</v>
      </c>
      <c r="B22" s="19" t="s">
        <v>12</v>
      </c>
      <c r="C22" s="21">
        <v>3</v>
      </c>
      <c r="D22" s="21">
        <v>6</v>
      </c>
      <c r="E22" s="21">
        <f t="shared" si="0"/>
        <v>9</v>
      </c>
      <c r="F22" s="21">
        <f t="shared" si="1"/>
        <v>3</v>
      </c>
      <c r="G22" s="21">
        <v>6</v>
      </c>
      <c r="H22" s="19">
        <v>150</v>
      </c>
      <c r="I22" s="32">
        <f>+G22*H22</f>
        <v>900</v>
      </c>
    </row>
    <row r="23" spans="1:9" ht="15.75" x14ac:dyDescent="0.25">
      <c r="A23" s="19" t="s">
        <v>33</v>
      </c>
      <c r="B23" s="19" t="s">
        <v>22</v>
      </c>
      <c r="C23" s="21">
        <v>6.5</v>
      </c>
      <c r="D23" s="21">
        <v>9</v>
      </c>
      <c r="E23" s="21">
        <f t="shared" si="0"/>
        <v>15.5</v>
      </c>
      <c r="F23" s="21">
        <f t="shared" si="1"/>
        <v>11</v>
      </c>
      <c r="G23" s="39">
        <v>4.5</v>
      </c>
      <c r="H23" s="19">
        <v>125</v>
      </c>
      <c r="I23" s="32">
        <f t="shared" si="2"/>
        <v>562.5</v>
      </c>
    </row>
    <row r="24" spans="1:9" ht="15.75" x14ac:dyDescent="0.25">
      <c r="A24" s="19" t="s">
        <v>53</v>
      </c>
      <c r="B24" s="19" t="s">
        <v>50</v>
      </c>
      <c r="C24" s="21">
        <v>4</v>
      </c>
      <c r="D24" s="21">
        <v>8</v>
      </c>
      <c r="E24" s="21">
        <f t="shared" si="0"/>
        <v>12</v>
      </c>
      <c r="F24" s="21">
        <f t="shared" si="1"/>
        <v>8</v>
      </c>
      <c r="G24" s="39">
        <v>4</v>
      </c>
      <c r="H24" s="19">
        <v>25</v>
      </c>
      <c r="I24" s="32">
        <f t="shared" si="2"/>
        <v>100</v>
      </c>
    </row>
    <row r="25" spans="1:9" ht="15.75" x14ac:dyDescent="0.25">
      <c r="A25" s="19" t="s">
        <v>34</v>
      </c>
      <c r="B25" s="19" t="s">
        <v>12</v>
      </c>
      <c r="C25" s="21">
        <v>0</v>
      </c>
      <c r="D25" s="21">
        <v>1</v>
      </c>
      <c r="E25" s="21">
        <f>+C25+D25</f>
        <v>1</v>
      </c>
      <c r="F25" s="21">
        <f t="shared" si="1"/>
        <v>0</v>
      </c>
      <c r="G25" s="34">
        <v>1</v>
      </c>
      <c r="H25" s="19">
        <v>200</v>
      </c>
      <c r="I25" s="32">
        <f t="shared" si="2"/>
        <v>200</v>
      </c>
    </row>
    <row r="26" spans="1:9" ht="15.75" x14ac:dyDescent="0.25">
      <c r="A26" s="19" t="s">
        <v>35</v>
      </c>
      <c r="B26" s="19" t="s">
        <v>50</v>
      </c>
      <c r="C26" s="21">
        <v>6</v>
      </c>
      <c r="D26" s="21">
        <v>14</v>
      </c>
      <c r="E26" s="21">
        <v>18</v>
      </c>
      <c r="F26" s="21">
        <f t="shared" si="1"/>
        <v>12.5</v>
      </c>
      <c r="G26" s="21">
        <v>5.5</v>
      </c>
      <c r="H26" s="19">
        <v>225</v>
      </c>
      <c r="I26" s="32">
        <f t="shared" si="2"/>
        <v>1237.5</v>
      </c>
    </row>
    <row r="27" spans="1:9" ht="15.75" x14ac:dyDescent="0.25">
      <c r="A27" s="19" t="s">
        <v>36</v>
      </c>
      <c r="B27" s="19" t="s">
        <v>50</v>
      </c>
      <c r="C27" s="21">
        <v>8</v>
      </c>
      <c r="D27" s="21">
        <v>0</v>
      </c>
      <c r="E27" s="21">
        <f t="shared" ref="E27:E42" si="3">+C27+D27</f>
        <v>8</v>
      </c>
      <c r="F27" s="21">
        <f t="shared" si="1"/>
        <v>7</v>
      </c>
      <c r="G27" s="21">
        <v>1</v>
      </c>
      <c r="H27" s="19">
        <v>50</v>
      </c>
      <c r="I27" s="32">
        <f t="shared" si="2"/>
        <v>50</v>
      </c>
    </row>
    <row r="28" spans="1:9" ht="15.75" x14ac:dyDescent="0.25">
      <c r="A28" s="19" t="s">
        <v>37</v>
      </c>
      <c r="B28" s="19" t="s">
        <v>50</v>
      </c>
      <c r="C28" s="21">
        <v>0.2</v>
      </c>
      <c r="D28" s="21">
        <v>2</v>
      </c>
      <c r="E28" s="21">
        <f t="shared" si="3"/>
        <v>2.2000000000000002</v>
      </c>
      <c r="F28" s="21">
        <f t="shared" si="1"/>
        <v>1.0000000000000002</v>
      </c>
      <c r="G28" s="21">
        <v>1.2</v>
      </c>
      <c r="H28" s="19">
        <v>125</v>
      </c>
      <c r="I28" s="32">
        <f t="shared" si="2"/>
        <v>150</v>
      </c>
    </row>
    <row r="29" spans="1:9" ht="15.75" x14ac:dyDescent="0.25">
      <c r="A29" s="19" t="s">
        <v>38</v>
      </c>
      <c r="B29" s="19" t="s">
        <v>50</v>
      </c>
      <c r="C29" s="21">
        <v>1.2</v>
      </c>
      <c r="D29" s="21">
        <v>2</v>
      </c>
      <c r="E29" s="21">
        <f t="shared" si="3"/>
        <v>3.2</v>
      </c>
      <c r="F29" s="21">
        <f t="shared" si="1"/>
        <v>2</v>
      </c>
      <c r="G29" s="21">
        <v>1.2</v>
      </c>
      <c r="H29" s="19">
        <v>125</v>
      </c>
      <c r="I29" s="32">
        <f t="shared" si="2"/>
        <v>150</v>
      </c>
    </row>
    <row r="30" spans="1:9" ht="15.75" x14ac:dyDescent="0.25">
      <c r="A30" s="19" t="s">
        <v>39</v>
      </c>
      <c r="B30" s="19" t="s">
        <v>12</v>
      </c>
      <c r="C30" s="21">
        <v>1.5</v>
      </c>
      <c r="D30" s="21">
        <v>1</v>
      </c>
      <c r="E30" s="21">
        <f t="shared" si="3"/>
        <v>2.5</v>
      </c>
      <c r="F30" s="21">
        <f t="shared" si="1"/>
        <v>1.5</v>
      </c>
      <c r="G30" s="21">
        <v>1</v>
      </c>
      <c r="H30" s="19">
        <v>175</v>
      </c>
      <c r="I30" s="32">
        <f t="shared" si="2"/>
        <v>175</v>
      </c>
    </row>
    <row r="31" spans="1:9" ht="15.75" x14ac:dyDescent="0.25">
      <c r="A31" s="19" t="s">
        <v>40</v>
      </c>
      <c r="B31" s="19" t="s">
        <v>22</v>
      </c>
      <c r="C31" s="21">
        <v>4</v>
      </c>
      <c r="D31" s="21">
        <v>6</v>
      </c>
      <c r="E31" s="21">
        <f t="shared" si="3"/>
        <v>10</v>
      </c>
      <c r="F31" s="21">
        <f t="shared" si="1"/>
        <v>6.1</v>
      </c>
      <c r="G31" s="21">
        <v>3.9</v>
      </c>
      <c r="H31" s="19">
        <v>325</v>
      </c>
      <c r="I31" s="32">
        <f t="shared" si="2"/>
        <v>1267.5</v>
      </c>
    </row>
    <row r="32" spans="1:9" ht="15.75" x14ac:dyDescent="0.25">
      <c r="A32" s="19" t="s">
        <v>54</v>
      </c>
      <c r="B32" s="19" t="s">
        <v>49</v>
      </c>
      <c r="C32" s="21">
        <v>44</v>
      </c>
      <c r="D32" s="21">
        <v>96</v>
      </c>
      <c r="E32" s="21">
        <f t="shared" si="3"/>
        <v>140</v>
      </c>
      <c r="F32" s="21">
        <f t="shared" si="1"/>
        <v>138.72</v>
      </c>
      <c r="G32" s="21">
        <v>1.28</v>
      </c>
      <c r="H32" s="19">
        <v>30</v>
      </c>
      <c r="I32" s="32">
        <f t="shared" si="2"/>
        <v>38.4</v>
      </c>
    </row>
    <row r="33" spans="1:9" ht="15.75" x14ac:dyDescent="0.25">
      <c r="A33" s="19" t="s">
        <v>41</v>
      </c>
      <c r="B33" s="19" t="s">
        <v>50</v>
      </c>
      <c r="C33" s="21">
        <v>3</v>
      </c>
      <c r="D33" s="21">
        <v>0</v>
      </c>
      <c r="E33" s="21">
        <f t="shared" si="3"/>
        <v>3</v>
      </c>
      <c r="F33" s="21">
        <f t="shared" si="1"/>
        <v>2</v>
      </c>
      <c r="G33" s="34">
        <v>1</v>
      </c>
      <c r="H33" s="19">
        <v>190.68</v>
      </c>
      <c r="I33" s="32">
        <f t="shared" si="2"/>
        <v>190.68</v>
      </c>
    </row>
    <row r="34" spans="1:9" ht="15.75" x14ac:dyDescent="0.25">
      <c r="A34" s="19" t="s">
        <v>42</v>
      </c>
      <c r="B34" s="19" t="s">
        <v>12</v>
      </c>
      <c r="C34" s="21">
        <v>12</v>
      </c>
      <c r="D34" s="21">
        <v>7</v>
      </c>
      <c r="E34" s="21">
        <f t="shared" si="3"/>
        <v>19</v>
      </c>
      <c r="F34" s="21">
        <f t="shared" si="1"/>
        <v>11</v>
      </c>
      <c r="G34" s="21">
        <v>8</v>
      </c>
      <c r="H34" s="19">
        <v>125</v>
      </c>
      <c r="I34" s="32">
        <f t="shared" si="2"/>
        <v>1000</v>
      </c>
    </row>
    <row r="35" spans="1:9" ht="15.75" x14ac:dyDescent="0.25">
      <c r="A35" s="19" t="s">
        <v>52</v>
      </c>
      <c r="B35" s="19" t="s">
        <v>50</v>
      </c>
      <c r="C35" s="21">
        <v>6</v>
      </c>
      <c r="D35" s="21">
        <v>0</v>
      </c>
      <c r="E35" s="21">
        <f t="shared" si="3"/>
        <v>6</v>
      </c>
      <c r="F35" s="21">
        <f t="shared" si="1"/>
        <v>1</v>
      </c>
      <c r="G35" s="21">
        <v>5</v>
      </c>
      <c r="H35" s="19">
        <v>60</v>
      </c>
      <c r="I35" s="32">
        <f t="shared" si="2"/>
        <v>300</v>
      </c>
    </row>
    <row r="36" spans="1:9" ht="15.75" x14ac:dyDescent="0.25">
      <c r="A36" s="19" t="s">
        <v>43</v>
      </c>
      <c r="B36" s="19" t="s">
        <v>49</v>
      </c>
      <c r="C36" s="21">
        <v>3.5</v>
      </c>
      <c r="D36" s="21">
        <v>3</v>
      </c>
      <c r="E36" s="21">
        <f t="shared" si="3"/>
        <v>6.5</v>
      </c>
      <c r="F36" s="21">
        <f t="shared" si="1"/>
        <v>5</v>
      </c>
      <c r="G36" s="21">
        <v>1.5</v>
      </c>
      <c r="H36" s="19">
        <v>150</v>
      </c>
      <c r="I36" s="32">
        <f t="shared" si="2"/>
        <v>225</v>
      </c>
    </row>
    <row r="37" spans="1:9" ht="15.75" x14ac:dyDescent="0.25">
      <c r="A37" s="19" t="s">
        <v>44</v>
      </c>
      <c r="B37" s="19" t="s">
        <v>12</v>
      </c>
      <c r="C37" s="21">
        <v>1</v>
      </c>
      <c r="D37" s="21">
        <v>1</v>
      </c>
      <c r="E37" s="21">
        <f t="shared" si="3"/>
        <v>2</v>
      </c>
      <c r="F37" s="21">
        <f t="shared" si="1"/>
        <v>1</v>
      </c>
      <c r="G37" s="34">
        <v>1</v>
      </c>
      <c r="H37" s="19">
        <v>169.49</v>
      </c>
      <c r="I37" s="32">
        <f t="shared" si="2"/>
        <v>169.49</v>
      </c>
    </row>
    <row r="38" spans="1:9" ht="15.75" x14ac:dyDescent="0.25">
      <c r="A38" s="19" t="s">
        <v>45</v>
      </c>
      <c r="B38" s="19" t="s">
        <v>23</v>
      </c>
      <c r="C38" s="21">
        <v>4</v>
      </c>
      <c r="D38" s="21">
        <v>12</v>
      </c>
      <c r="E38" s="21">
        <f t="shared" si="3"/>
        <v>16</v>
      </c>
      <c r="F38" s="21">
        <f t="shared" si="1"/>
        <v>7</v>
      </c>
      <c r="G38" s="21">
        <v>9</v>
      </c>
      <c r="H38" s="19">
        <v>175</v>
      </c>
      <c r="I38" s="32">
        <f t="shared" si="2"/>
        <v>1575</v>
      </c>
    </row>
    <row r="39" spans="1:9" ht="15.75" x14ac:dyDescent="0.25">
      <c r="A39" s="19" t="s">
        <v>46</v>
      </c>
      <c r="B39" s="19" t="s">
        <v>50</v>
      </c>
      <c r="C39" s="21">
        <v>7</v>
      </c>
      <c r="D39" s="21">
        <v>0</v>
      </c>
      <c r="E39" s="21">
        <f t="shared" si="3"/>
        <v>7</v>
      </c>
      <c r="F39" s="21">
        <f t="shared" si="1"/>
        <v>5.5</v>
      </c>
      <c r="G39" s="21">
        <v>1.5</v>
      </c>
      <c r="H39" s="19">
        <v>105.93</v>
      </c>
      <c r="I39" s="32">
        <f t="shared" si="2"/>
        <v>158.89500000000001</v>
      </c>
    </row>
    <row r="40" spans="1:9" ht="15.75" x14ac:dyDescent="0.25">
      <c r="A40" s="19" t="s">
        <v>47</v>
      </c>
      <c r="B40" s="19" t="s">
        <v>50</v>
      </c>
      <c r="C40" s="21">
        <v>6</v>
      </c>
      <c r="D40" s="21">
        <v>34</v>
      </c>
      <c r="E40" s="21">
        <f t="shared" si="3"/>
        <v>40</v>
      </c>
      <c r="F40" s="21">
        <f t="shared" si="1"/>
        <v>30</v>
      </c>
      <c r="G40" s="21">
        <v>10</v>
      </c>
      <c r="H40" s="19">
        <v>60</v>
      </c>
      <c r="I40" s="32">
        <f t="shared" si="2"/>
        <v>600</v>
      </c>
    </row>
    <row r="41" spans="1:9" ht="15.75" x14ac:dyDescent="0.25">
      <c r="A41" s="19" t="s">
        <v>55</v>
      </c>
      <c r="B41" s="19" t="s">
        <v>50</v>
      </c>
      <c r="C41" s="21">
        <v>1</v>
      </c>
      <c r="D41" s="21">
        <v>2</v>
      </c>
      <c r="E41" s="21">
        <f t="shared" si="3"/>
        <v>3</v>
      </c>
      <c r="F41" s="21">
        <f t="shared" si="1"/>
        <v>1</v>
      </c>
      <c r="G41" s="21">
        <v>2</v>
      </c>
      <c r="H41" s="19">
        <v>16.95</v>
      </c>
      <c r="I41" s="32">
        <f t="shared" si="2"/>
        <v>33.9</v>
      </c>
    </row>
    <row r="42" spans="1:9" ht="15.75" x14ac:dyDescent="0.25">
      <c r="A42" s="19" t="s">
        <v>64</v>
      </c>
      <c r="B42" s="19" t="s">
        <v>50</v>
      </c>
      <c r="C42" s="21">
        <v>1</v>
      </c>
      <c r="D42" s="21">
        <v>0</v>
      </c>
      <c r="E42" s="21">
        <f t="shared" si="3"/>
        <v>1</v>
      </c>
      <c r="F42" s="21">
        <f t="shared" si="1"/>
        <v>9.9999999999999978E-2</v>
      </c>
      <c r="G42" s="21">
        <v>0.9</v>
      </c>
      <c r="H42" s="20">
        <v>423.73</v>
      </c>
      <c r="I42" s="32">
        <f>+G42*H42</f>
        <v>381.35700000000003</v>
      </c>
    </row>
    <row r="43" spans="1:9" ht="18" x14ac:dyDescent="0.25">
      <c r="A43" s="23" t="s">
        <v>24</v>
      </c>
      <c r="B43" s="23"/>
      <c r="C43" s="24"/>
      <c r="D43" s="25"/>
      <c r="E43" s="25"/>
      <c r="F43" s="24"/>
      <c r="G43" s="26"/>
      <c r="H43" s="27"/>
      <c r="I43" s="28">
        <f>SUM(I18:I42)</f>
        <v>10021.172</v>
      </c>
    </row>
    <row r="44" spans="1:9" x14ac:dyDescent="0.25">
      <c r="A44" s="11"/>
      <c r="B44" s="11"/>
      <c r="C44" s="11"/>
      <c r="D44" s="12"/>
      <c r="E44" s="12"/>
      <c r="F44" s="11"/>
      <c r="G44" s="12"/>
      <c r="H44" s="10"/>
      <c r="I44" s="13"/>
    </row>
    <row r="45" spans="1:9" ht="20.25" x14ac:dyDescent="0.3">
      <c r="A45" s="14"/>
      <c r="B45" s="14"/>
      <c r="C45" s="14"/>
      <c r="D45" s="15"/>
      <c r="E45" s="15"/>
      <c r="F45" s="14"/>
      <c r="G45" s="15"/>
      <c r="H45" s="16"/>
      <c r="I45" s="17"/>
    </row>
    <row r="46" spans="1:9" ht="15.75" x14ac:dyDescent="0.25">
      <c r="A46" s="68" t="s">
        <v>25</v>
      </c>
      <c r="B46" s="68"/>
      <c r="C46" s="67"/>
      <c r="D46" s="68" t="s">
        <v>26</v>
      </c>
      <c r="E46" s="68"/>
      <c r="F46" s="67"/>
      <c r="G46" s="68" t="s">
        <v>27</v>
      </c>
      <c r="H46" s="68"/>
      <c r="I46" s="68"/>
    </row>
    <row r="47" spans="1:9" x14ac:dyDescent="0.25">
      <c r="A47" s="67"/>
      <c r="B47" s="67"/>
      <c r="C47" s="67"/>
      <c r="D47" s="67"/>
      <c r="E47" s="67"/>
      <c r="F47" s="67"/>
      <c r="G47" s="67"/>
      <c r="H47" s="67"/>
      <c r="I47" s="67"/>
    </row>
    <row r="48" spans="1:9" ht="15.75" x14ac:dyDescent="0.25">
      <c r="A48" s="68"/>
      <c r="B48" s="68"/>
      <c r="C48" s="68"/>
      <c r="D48" s="68"/>
      <c r="E48" s="68"/>
      <c r="F48" s="68"/>
      <c r="G48" s="68"/>
      <c r="H48" s="68"/>
      <c r="I48" s="68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ENERO 2025</vt:lpstr>
      <vt:lpstr>FEBRERO 2025 </vt:lpstr>
      <vt:lpstr>MARZO 2025</vt:lpstr>
      <vt:lpstr>ABRIL 2025</vt:lpstr>
      <vt:lpstr>MAYO 2025 </vt:lpstr>
      <vt:lpstr>JUNIO 2025</vt:lpstr>
      <vt:lpstr>JULIO 2025</vt:lpstr>
      <vt:lpstr>AGOSTO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2025-09-04T13:31:37Z</dcterms:modified>
</cp:coreProperties>
</file>