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05" yWindow="-105" windowWidth="15570" windowHeight="11910"/>
  </bookViews>
  <sheets>
    <sheet name="MARZO-2026" sheetId="1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8" i="15" l="1"/>
  <c r="E48" i="15"/>
  <c r="G48" i="15" s="1"/>
  <c r="F21" i="15"/>
  <c r="E21" i="15" l="1"/>
  <c r="G21" i="15" s="1"/>
</calcChain>
</file>

<file path=xl/sharedStrings.xml><?xml version="1.0" encoding="utf-8"?>
<sst xmlns="http://schemas.openxmlformats.org/spreadsheetml/2006/main" count="205" uniqueCount="149">
  <si>
    <t>CEDULA/RNC</t>
  </si>
  <si>
    <t xml:space="preserve">BENEFICIARIO </t>
  </si>
  <si>
    <t xml:space="preserve"> CK/TRANSF. NO.</t>
  </si>
  <si>
    <t>FECHA</t>
  </si>
  <si>
    <t>MONTO RD$</t>
  </si>
  <si>
    <t>RETENCION</t>
  </si>
  <si>
    <t>VALOR NETO</t>
  </si>
  <si>
    <t>CONCEPTO</t>
  </si>
  <si>
    <t>CUENTA OBJETAL</t>
  </si>
  <si>
    <t>NO. DOC. DE RESPALDO</t>
  </si>
  <si>
    <t>401-50625-4</t>
  </si>
  <si>
    <t>PAGO DE RETENSIONES .</t>
  </si>
  <si>
    <t>401-01006-2</t>
  </si>
  <si>
    <t>PAGO DE COMISIONES.</t>
  </si>
  <si>
    <t>S/N</t>
  </si>
  <si>
    <t>Total ejecutado</t>
  </si>
  <si>
    <t xml:space="preserve">  PREPARADO POR:</t>
  </si>
  <si>
    <t xml:space="preserve">     APROBADO POR:</t>
  </si>
  <si>
    <t>LICDA.SORAIDA RODRIGUEZ JIMENEZ.</t>
  </si>
  <si>
    <t>LICDA.ALICIA MERCEDES ARIAS.</t>
  </si>
  <si>
    <t>BANRESERVAS</t>
  </si>
  <si>
    <t>COLECTOR DE IMPUESTO INTERNO</t>
  </si>
  <si>
    <t xml:space="preserve">                                                                     HOSPITAL MUNICIPAL RESTAURACION.</t>
  </si>
  <si>
    <t xml:space="preserve">                                        Servicio Nacional de Salud</t>
  </si>
  <si>
    <t xml:space="preserve">                                  FONDO VENTA DE SERVICIOS - SENASA-MARZO-2026.</t>
  </si>
  <si>
    <r>
      <t xml:space="preserve">                                                                  RELACIÓN DE PAGOS </t>
    </r>
    <r>
      <rPr>
        <b/>
        <u/>
        <sz val="12"/>
        <rFont val="Arial"/>
        <family val="2"/>
      </rPr>
      <t>-     al 31/03/2026</t>
    </r>
  </si>
  <si>
    <t>133-191113-1</t>
  </si>
  <si>
    <t>OCSA PROSERVICES,S.R.L.</t>
  </si>
  <si>
    <t>Distribucion de Incentivos 2DO.Semestres 2025.</t>
  </si>
  <si>
    <t>Pago De Nomina Masiva.</t>
  </si>
  <si>
    <t>132-21168-5</t>
  </si>
  <si>
    <t>CENTRO GRAFICO LUIS LR.</t>
  </si>
  <si>
    <t>130-63015-1</t>
  </si>
  <si>
    <t>JUAN RAFAEL GOMEZ MUÑOS ,SRL.</t>
  </si>
  <si>
    <t>047-0165122-8</t>
  </si>
  <si>
    <t>MARIA NIEVES ALVAREZ.</t>
  </si>
  <si>
    <t>133-37752-7</t>
  </si>
  <si>
    <t>DEPOSITO DENTAL MASTERDENT.</t>
  </si>
  <si>
    <t>010-0084079-0</t>
  </si>
  <si>
    <t>DIONIS MANUEL DE LOS SANTOS ENCARNACION.</t>
  </si>
  <si>
    <t>130-38928-4</t>
  </si>
  <si>
    <t>EMPRESAS BELLER,SRL.</t>
  </si>
  <si>
    <t>101-61878-7</t>
  </si>
  <si>
    <t>ALTICE HISPOAÑIOLA, S.A.</t>
  </si>
  <si>
    <t>023-0050442-6</t>
  </si>
  <si>
    <t>MARTIN AGAPITO AQUINO DE LOS SANTOS .</t>
  </si>
  <si>
    <t>402-1826542-5</t>
  </si>
  <si>
    <t>WARLIN RAFAEL CONTRERAS VALDEZ.</t>
  </si>
  <si>
    <t>044-00045544-0</t>
  </si>
  <si>
    <t>JUAN AMADO JIMENEZ</t>
  </si>
  <si>
    <t>PAGO DE MOVILIARIOS Y EQUIPOS DE OFICINAS.</t>
  </si>
  <si>
    <t>PAGO DE IMPRESIÓN Y ENCUADERNACION.</t>
  </si>
  <si>
    <t>Pago  De Detergentes,Articulos Plasticos Y Producto Electricos y Afines.</t>
  </si>
  <si>
    <t>PAGO DE MATERIALES DE OFICINA.</t>
  </si>
  <si>
    <t>PAGO DE INSUMOS,UTIL MEDICOS Y QUIRURGICOS DE ODONTOLOGIA.</t>
  </si>
  <si>
    <t>PAGO DE DIFERENTES MANTENIMIENTOS,PUERTA DE EMERGENCIA ,ESTUFAS INDUSTRIAL Y LA PUERTA DE HIERROS TRASERAS DEL HOSPITAL.</t>
  </si>
  <si>
    <t xml:space="preserve">PAGO DE HORNILLAS PARA ESTUFA,MATERIALES PARA  MANTENIMIENTOS PINTURAS Y OXIGENO   DEL HOSPITAL. </t>
  </si>
  <si>
    <t>PAGO SERVICIOS DE FLOTAS E INTERNET.</t>
  </si>
  <si>
    <t>PAGO POR CONFIGURACION E INSTALACION DE DOS IMPRESORAS BRODHER EN FACTURACION Y ADMINISTRACION,DESINTALACION E INSTALACION DE AIRE DEL LABORATORIOS DEL HOSPITAL.</t>
  </si>
  <si>
    <t>PAGO DE MANTENIMIENTOS DE DOS REGISTROS,SEPTICO.</t>
  </si>
  <si>
    <t>PAGO DE  MANTENIMIENTO DE LA AMBULANCIA.</t>
  </si>
  <si>
    <t>B1500000034</t>
  </si>
  <si>
    <t>RECIBO</t>
  </si>
  <si>
    <t>E450000000269</t>
  </si>
  <si>
    <t>B1500001015/1310</t>
  </si>
  <si>
    <t>B1500000609</t>
  </si>
  <si>
    <t>B1500000030</t>
  </si>
  <si>
    <t>B1100000285/286/287.</t>
  </si>
  <si>
    <t>E450000001681/1772</t>
  </si>
  <si>
    <t>E450000022939/23097</t>
  </si>
  <si>
    <t>B1100000281/284.</t>
  </si>
  <si>
    <t>B1100000282/283</t>
  </si>
  <si>
    <t>B1500000454</t>
  </si>
  <si>
    <t>260-03652835-4</t>
  </si>
  <si>
    <t>PAGO DE INCENTIVOS POR RENDIMIENTOS INDIVIDUAL  2DO. SEMESTRE 2025.</t>
  </si>
  <si>
    <t>FONDO REPONIBLE 10</t>
  </si>
  <si>
    <t>130-75622-8</t>
  </si>
  <si>
    <t>GRUPO TAVARESZ BAUTISTA,SRL.</t>
  </si>
  <si>
    <t>PAGO COMPRAS DE GASOLINA Y GASOIL.</t>
  </si>
  <si>
    <t>B1500001245/E45000000010</t>
  </si>
  <si>
    <t>JUAN RAFAEL GOMEZ MUÑOZ SRL.</t>
  </si>
  <si>
    <t>PAGO DE ALIMENTOS ,DETERGENTES Y MATERIALES GASTABLES.</t>
  </si>
  <si>
    <t>B1500000975/982</t>
  </si>
  <si>
    <t>131-79933-7</t>
  </si>
  <si>
    <t>KELMAX INDUSTRIAL S.R.L.</t>
  </si>
  <si>
    <t>COMPRAS DE GOMAS PARA MANTENIMIENTO DE LA AMBULANCIA</t>
  </si>
  <si>
    <t>B1500000262</t>
  </si>
  <si>
    <t>131-78899-8</t>
  </si>
  <si>
    <t>COPEM HOSPICLINIC</t>
  </si>
  <si>
    <t xml:space="preserve">PAGO DE COMPRAS DE MEDICAMENTOS,MATERIAL GASTABLE DE FARMACIA Y  SONOGRAFIA. </t>
  </si>
  <si>
    <t>E45000000285</t>
  </si>
  <si>
    <t>043-0004783-6</t>
  </si>
  <si>
    <t>YENNY ELIZABETH RECIO.</t>
  </si>
  <si>
    <t>PAGO  DE ALIMENTOS ,CARNES DE RES Y POLLO.</t>
  </si>
  <si>
    <t>B1100000254/255</t>
  </si>
  <si>
    <t>046-0029546-5</t>
  </si>
  <si>
    <t>RUDDY MARTINEZ PEÑA</t>
  </si>
  <si>
    <t>PAGO  DE ALIMENTOS, VERDURAS Y VEGETALES.</t>
  </si>
  <si>
    <t>B1100000252/253</t>
  </si>
  <si>
    <t>074-0003976-9</t>
  </si>
  <si>
    <t>JEAN CARLOS FAMILIA</t>
  </si>
  <si>
    <t>PAGO DE FLETE DE TRANSPORTE PARA RETIRO DE MEDICAMENTOS.</t>
  </si>
  <si>
    <t>B1100000256</t>
  </si>
  <si>
    <t>043-0000932-3</t>
  </si>
  <si>
    <t>JORGE RICARDO DOMINGUEZ CRUZ.</t>
  </si>
  <si>
    <t>PAGO DE VIATICO ABRIL,MAYO.</t>
  </si>
  <si>
    <t>FORM1002</t>
  </si>
  <si>
    <t>402-3787878-6</t>
  </si>
  <si>
    <t>YASMIN MINAYA MICHEL</t>
  </si>
  <si>
    <t>PAGO DE VIATICO ABRIL.</t>
  </si>
  <si>
    <t>073-0017368-4</t>
  </si>
  <si>
    <t>ALICIA MERCEDES ARIAS</t>
  </si>
  <si>
    <t>PAGO DE VIATICO JULIO</t>
  </si>
  <si>
    <t>043-0004382-7</t>
  </si>
  <si>
    <t>SORAIDA RODRIGUEZ JIMENEZ.</t>
  </si>
  <si>
    <t>PAGO DE VIATICO JULIO Y OCTUBRE.</t>
  </si>
  <si>
    <t>043-0004805-7</t>
  </si>
  <si>
    <t>SHEYLA DE JESUS DE LEON AMARANTE.</t>
  </si>
  <si>
    <t>PAGO DE VIATICO MAYO Y JUNIO.</t>
  </si>
  <si>
    <t>224-0054502-0</t>
  </si>
  <si>
    <t>EVARINA IVERY TEJADA JIMENEZ.</t>
  </si>
  <si>
    <t>PAGO DE VIATICO JUNIO.</t>
  </si>
  <si>
    <t>225-0038270-4</t>
  </si>
  <si>
    <t xml:space="preserve">YOCASTA RODRIGUEZ PERALTA </t>
  </si>
  <si>
    <t>PAGO DE VIATICO AGOSTO.</t>
  </si>
  <si>
    <t>COLECTOR DE IMPUESTO INTERNO.</t>
  </si>
  <si>
    <t>PAGO DE RETENSIONES.</t>
  </si>
  <si>
    <t>250-13135031-4</t>
  </si>
  <si>
    <t>Cargos Bancarios</t>
  </si>
  <si>
    <t xml:space="preserve">TOTAL EJECUTADO </t>
  </si>
  <si>
    <t xml:space="preserve">                                                          MODIFICADO POR:</t>
  </si>
  <si>
    <t>Servicio Nacional de Salud</t>
  </si>
  <si>
    <t>HOSPITAL MUNICIPAL RESTAURACION.</t>
  </si>
  <si>
    <t>FONDO REPONIBLE 01.</t>
  </si>
  <si>
    <t>RELACIÓN DE PAGOS -     al  31/03/2026</t>
  </si>
  <si>
    <t>PAGO DE COMPRAS DE  ALIMENTOS.</t>
  </si>
  <si>
    <t>GRUPO TAVAREZ BAUTISTA,SRL.</t>
  </si>
  <si>
    <t>PAGO COMPRAS DE COMBUSTIBLES GASOLINA Y GASOIL.</t>
  </si>
  <si>
    <t>COPEM HOSPICLINIC ,S.R.L.</t>
  </si>
  <si>
    <t xml:space="preserve">PAGO DE COMPRAS DE MEDICAMENTOS PARA FARMACIA . </t>
  </si>
  <si>
    <t>PAGO DE VIATICO FEBRERO 2026.</t>
  </si>
  <si>
    <t>402-2233822-6</t>
  </si>
  <si>
    <t>PATRICIA NICOL URBAEZ PEREZ.</t>
  </si>
  <si>
    <t>ALICIA MERCEDES ARIAS DE FONTANILLAS.</t>
  </si>
  <si>
    <t>PAGO DE VIATICO MARZO 2026.</t>
  </si>
  <si>
    <t>B1500001014/1309</t>
  </si>
  <si>
    <t>E450000000031/34</t>
  </si>
  <si>
    <t>E450000000461</t>
  </si>
  <si>
    <t>260-04108155-9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</si>
</sst>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&quot;$&quot;#,##0.00_);[Red]\(&quot;$&quot;#,##0.00\)"/>
    <numFmt numFmtId="165" formatCode="_(* #,##0.00_);_(* \(#,##0.00\);_(* &quot;-&quot;??_);_(@_)"/>
    <numFmt numFmtId="166" formatCode="_-* #,##0.00\ _€_-;\-* #,##0.00\ _€_-;_-* &quot;-&quot;??\ _€_-;_-@_-"/>
    <numFmt numFmtId="167" formatCode="_(&quot;RD$&quot;* #,##0.00_);_(&quot;RD$&quot;* \(#,##0.00\);_(&quot;RD$&quot;* &quot;-&quot;??_);_(@_)"/>
    <numFmt numFmtId="168" formatCode="mm\-dd\-yy"/>
    <numFmt numFmtId="169" formatCode="&quot;$&quot;#,##0.00"/>
    <numFmt numFmtId="170" formatCode="mmm\-dd\-yy"/>
  </numFmts>
  <fonts count="3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2"/>
      <name val="Arial"/>
      <family val="2"/>
    </font>
    <font>
      <b/>
      <sz val="10"/>
      <name val="Arial"/>
      <family val="2"/>
    </font>
    <font>
      <sz val="26"/>
      <color theme="1"/>
      <name val="Cambria"/>
      <family val="1"/>
    </font>
    <font>
      <sz val="8"/>
      <name val="Arial"/>
      <family val="2"/>
    </font>
    <font>
      <sz val="11"/>
      <name val="Calibri"/>
      <family val="2"/>
      <scheme val="minor"/>
    </font>
    <font>
      <b/>
      <sz val="12"/>
      <name val="Arial"/>
      <family val="2"/>
    </font>
    <font>
      <b/>
      <u/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6"/>
      <name val="Arial"/>
      <family val="2"/>
    </font>
    <font>
      <sz val="6"/>
      <name val="Arial"/>
      <family val="2"/>
    </font>
    <font>
      <b/>
      <sz val="12"/>
      <name val="Calibri"/>
      <family val="2"/>
      <scheme val="minor"/>
    </font>
    <font>
      <sz val="11"/>
      <name val="Times New Roman"/>
      <family val="1"/>
    </font>
    <font>
      <b/>
      <sz val="12"/>
      <name val="Times New Roman"/>
      <family val="1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3">
    <xf numFmtId="0" fontId="0" fillId="0" borderId="0"/>
    <xf numFmtId="165" fontId="16" fillId="0" borderId="0" applyFont="0" applyFill="0" applyBorder="0" applyAlignment="0" applyProtection="0"/>
    <xf numFmtId="0" fontId="16" fillId="0" borderId="0"/>
    <xf numFmtId="9" fontId="16" fillId="0" borderId="0" applyFont="0" applyFill="0" applyBorder="0" applyAlignment="0" applyProtection="0"/>
    <xf numFmtId="0" fontId="14" fillId="0" borderId="0"/>
    <xf numFmtId="0" fontId="16" fillId="0" borderId="0" applyFont="0" applyFill="0" applyBorder="0" applyProtection="0"/>
    <xf numFmtId="0" fontId="16" fillId="0" borderId="0"/>
    <xf numFmtId="0" fontId="14" fillId="0" borderId="0"/>
    <xf numFmtId="0" fontId="16" fillId="0" borderId="0" applyFont="0" applyFill="0" applyBorder="0" applyAlignment="0" applyProtection="0"/>
    <xf numFmtId="0" fontId="13" fillId="0" borderId="0"/>
    <xf numFmtId="165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2" fillId="0" borderId="0"/>
    <xf numFmtId="0" fontId="15" fillId="0" borderId="0"/>
    <xf numFmtId="0" fontId="15" fillId="0" borderId="0" applyFont="0" applyFill="0" applyBorder="0" applyProtection="0"/>
    <xf numFmtId="0" fontId="15" fillId="0" borderId="0"/>
    <xf numFmtId="0" fontId="12" fillId="0" borderId="0"/>
    <xf numFmtId="166" fontId="15" fillId="0" borderId="0" applyFont="0" applyFill="0" applyBorder="0" applyAlignment="0" applyProtection="0"/>
    <xf numFmtId="164" fontId="15" fillId="0" borderId="0" applyFont="0" applyFill="0" applyBorder="0" applyProtection="0"/>
    <xf numFmtId="165" fontId="17" fillId="0" borderId="0" applyFont="0" applyFill="0" applyBorder="0" applyAlignment="0" applyProtection="0"/>
    <xf numFmtId="167" fontId="17" fillId="0" borderId="0" applyFont="0" applyFill="0" applyBorder="0" applyAlignment="0" applyProtection="0"/>
    <xf numFmtId="165" fontId="12" fillId="0" borderId="0" applyFont="0" applyFill="0" applyBorder="0" applyAlignment="0" applyProtection="0"/>
    <xf numFmtId="0" fontId="12" fillId="0" borderId="0"/>
    <xf numFmtId="165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1" fillId="0" borderId="0"/>
    <xf numFmtId="165" fontId="11" fillId="0" borderId="0" applyFont="0" applyFill="0" applyBorder="0" applyAlignment="0" applyProtection="0"/>
    <xf numFmtId="0" fontId="11" fillId="0" borderId="0"/>
    <xf numFmtId="0" fontId="11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8" fillId="0" borderId="0"/>
    <xf numFmtId="165" fontId="8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0" fontId="6" fillId="0" borderId="0"/>
    <xf numFmtId="0" fontId="15" fillId="0" borderId="0"/>
    <xf numFmtId="0" fontId="6" fillId="0" borderId="0"/>
    <xf numFmtId="166" fontId="15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165" fontId="3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65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1" fillId="0" borderId="0"/>
    <xf numFmtId="165" fontId="15" fillId="0" borderId="0" applyFont="0" applyFill="0" applyBorder="0" applyAlignment="0" applyProtection="0"/>
    <xf numFmtId="165" fontId="17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5" fillId="0" borderId="0" applyFont="0" applyFill="0" applyBorder="0" applyAlignment="0" applyProtection="0"/>
  </cellStyleXfs>
  <cellXfs count="75">
    <xf numFmtId="0" fontId="0" fillId="0" borderId="0" xfId="0"/>
    <xf numFmtId="49" fontId="22" fillId="0" borderId="0" xfId="49" applyNumberFormat="1" applyFont="1"/>
    <xf numFmtId="0" fontId="22" fillId="0" borderId="0" xfId="49" applyFont="1" applyAlignment="1">
      <alignment wrapText="1"/>
    </xf>
    <xf numFmtId="0" fontId="22" fillId="2" borderId="0" xfId="49" applyFont="1" applyFill="1"/>
    <xf numFmtId="0" fontId="22" fillId="0" borderId="0" xfId="49" applyFont="1"/>
    <xf numFmtId="0" fontId="23" fillId="0" borderId="0" xfId="15" applyFont="1" applyAlignment="1">
      <alignment horizontal="center"/>
    </xf>
    <xf numFmtId="0" fontId="25" fillId="0" borderId="0" xfId="49" applyFont="1"/>
    <xf numFmtId="0" fontId="25" fillId="2" borderId="0" xfId="49" applyFont="1" applyFill="1"/>
    <xf numFmtId="0" fontId="27" fillId="2" borderId="1" xfId="49" applyFont="1" applyFill="1" applyBorder="1" applyAlignment="1">
      <alignment wrapText="1"/>
    </xf>
    <xf numFmtId="0" fontId="25" fillId="2" borderId="1" xfId="49" applyFont="1" applyFill="1" applyBorder="1"/>
    <xf numFmtId="49" fontId="25" fillId="2" borderId="0" xfId="49" applyNumberFormat="1" applyFont="1" applyFill="1"/>
    <xf numFmtId="0" fontId="26" fillId="2" borderId="0" xfId="49" applyFont="1" applyFill="1" applyAlignment="1">
      <alignment horizontal="right" wrapText="1"/>
    </xf>
    <xf numFmtId="49" fontId="25" fillId="2" borderId="0" xfId="49" applyNumberFormat="1" applyFont="1" applyFill="1" applyAlignment="1">
      <alignment horizontal="right" wrapText="1"/>
    </xf>
    <xf numFmtId="169" fontId="26" fillId="2" borderId="0" xfId="51" applyNumberFormat="1" applyFont="1" applyFill="1" applyBorder="1" applyAlignment="1">
      <alignment horizontal="right"/>
    </xf>
    <xf numFmtId="0" fontId="25" fillId="2" borderId="0" xfId="49" applyFont="1" applyFill="1" applyAlignment="1">
      <alignment wrapText="1"/>
    </xf>
    <xf numFmtId="0" fontId="21" fillId="2" borderId="0" xfId="49" applyFont="1" applyFill="1"/>
    <xf numFmtId="49" fontId="28" fillId="2" borderId="0" xfId="49" applyNumberFormat="1" applyFont="1" applyFill="1" applyAlignment="1">
      <alignment horizontal="left"/>
    </xf>
    <xf numFmtId="0" fontId="23" fillId="2" borderId="0" xfId="49" applyFont="1" applyFill="1" applyAlignment="1">
      <alignment horizontal="right" wrapText="1"/>
    </xf>
    <xf numFmtId="0" fontId="19" fillId="2" borderId="0" xfId="49" applyFont="1" applyFill="1" applyAlignment="1">
      <alignment horizontal="right"/>
    </xf>
    <xf numFmtId="0" fontId="23" fillId="2" borderId="0" xfId="49" applyFont="1" applyFill="1" applyAlignment="1">
      <alignment horizontal="right"/>
    </xf>
    <xf numFmtId="4" fontId="23" fillId="2" borderId="0" xfId="49" applyNumberFormat="1" applyFont="1" applyFill="1" applyAlignment="1">
      <alignment horizontal="right"/>
    </xf>
    <xf numFmtId="4" fontId="23" fillId="2" borderId="0" xfId="49" applyNumberFormat="1" applyFont="1" applyFill="1" applyAlignment="1">
      <alignment horizontal="left"/>
    </xf>
    <xf numFmtId="170" fontId="25" fillId="0" borderId="0" xfId="15" applyNumberFormat="1" applyFont="1" applyAlignment="1">
      <alignment horizontal="center"/>
    </xf>
    <xf numFmtId="170" fontId="23" fillId="0" borderId="0" xfId="15" applyNumberFormat="1" applyFont="1" applyAlignment="1">
      <alignment horizontal="center"/>
    </xf>
    <xf numFmtId="4" fontId="29" fillId="0" borderId="0" xfId="15" applyNumberFormat="1" applyFont="1" applyAlignment="1">
      <alignment horizontal="right"/>
    </xf>
    <xf numFmtId="165" fontId="23" fillId="0" borderId="0" xfId="51" applyFont="1" applyAlignment="1">
      <alignment horizontal="center"/>
    </xf>
    <xf numFmtId="1" fontId="30" fillId="0" borderId="0" xfId="15" applyNumberFormat="1" applyFont="1" applyAlignment="1">
      <alignment horizontal="right" wrapText="1"/>
    </xf>
    <xf numFmtId="4" fontId="22" fillId="0" borderId="0" xfId="49" applyNumberFormat="1" applyFont="1" applyAlignment="1">
      <alignment horizontal="right"/>
    </xf>
    <xf numFmtId="4" fontId="25" fillId="0" borderId="0" xfId="15" applyNumberFormat="1" applyFont="1" applyAlignment="1">
      <alignment horizontal="center"/>
    </xf>
    <xf numFmtId="170" fontId="26" fillId="0" borderId="0" xfId="49" applyNumberFormat="1" applyFont="1" applyAlignment="1">
      <alignment horizontal="center" wrapText="1"/>
    </xf>
    <xf numFmtId="49" fontId="22" fillId="0" borderId="0" xfId="49" applyNumberFormat="1" applyFont="1" applyAlignment="1">
      <alignment horizontal="right" wrapText="1"/>
    </xf>
    <xf numFmtId="0" fontId="25" fillId="0" borderId="0" xfId="49" applyFont="1" applyAlignment="1">
      <alignment horizontal="left"/>
    </xf>
    <xf numFmtId="169" fontId="31" fillId="0" borderId="0" xfId="49" applyNumberFormat="1" applyFont="1" applyAlignment="1">
      <alignment horizontal="center" wrapText="1"/>
    </xf>
    <xf numFmtId="170" fontId="19" fillId="0" borderId="0" xfId="49" applyNumberFormat="1" applyFont="1" applyAlignment="1">
      <alignment horizontal="center" wrapText="1"/>
    </xf>
    <xf numFmtId="4" fontId="25" fillId="0" borderId="0" xfId="51" applyNumberFormat="1" applyFont="1" applyBorder="1" applyAlignment="1">
      <alignment horizontal="right"/>
    </xf>
    <xf numFmtId="4" fontId="25" fillId="0" borderId="0" xfId="49" applyNumberFormat="1" applyFont="1" applyAlignment="1">
      <alignment horizontal="right"/>
    </xf>
    <xf numFmtId="0" fontId="25" fillId="0" borderId="0" xfId="49" applyFont="1" applyAlignment="1">
      <alignment wrapText="1"/>
    </xf>
    <xf numFmtId="4" fontId="28" fillId="0" borderId="0" xfId="51" applyNumberFormat="1" applyFont="1" applyBorder="1" applyAlignment="1">
      <alignment horizontal="right"/>
    </xf>
    <xf numFmtId="49" fontId="23" fillId="0" borderId="1" xfId="49" applyNumberFormat="1" applyFont="1" applyBorder="1" applyAlignment="1">
      <alignment horizontal="center" vertical="center"/>
    </xf>
    <xf numFmtId="0" fontId="23" fillId="2" borderId="1" xfId="49" applyFont="1" applyFill="1" applyBorder="1" applyAlignment="1">
      <alignment horizontal="center" vertical="center" wrapText="1"/>
    </xf>
    <xf numFmtId="49" fontId="23" fillId="2" borderId="1" xfId="49" applyNumberFormat="1" applyFont="1" applyFill="1" applyBorder="1" applyAlignment="1">
      <alignment horizontal="center" vertical="center" wrapText="1"/>
    </xf>
    <xf numFmtId="168" fontId="23" fillId="0" borderId="1" xfId="49" applyNumberFormat="1" applyFont="1" applyBorder="1" applyAlignment="1">
      <alignment horizontal="center" vertical="center"/>
    </xf>
    <xf numFmtId="4" fontId="23" fillId="0" borderId="1" xfId="49" applyNumberFormat="1" applyFont="1" applyBorder="1" applyAlignment="1">
      <alignment horizontal="center" vertical="center"/>
    </xf>
    <xf numFmtId="0" fontId="23" fillId="0" borderId="1" xfId="49" applyFont="1" applyBorder="1" applyAlignment="1">
      <alignment horizontal="center" vertical="center" wrapText="1"/>
    </xf>
    <xf numFmtId="4" fontId="23" fillId="0" borderId="1" xfId="55" applyNumberFormat="1" applyFont="1" applyBorder="1" applyAlignment="1">
      <alignment horizontal="center" vertical="center" wrapText="1"/>
    </xf>
    <xf numFmtId="0" fontId="19" fillId="0" borderId="1" xfId="15" applyFont="1" applyBorder="1" applyAlignment="1">
      <alignment horizontal="center" vertical="center" wrapText="1"/>
    </xf>
    <xf numFmtId="0" fontId="19" fillId="0" borderId="1" xfId="15" applyFont="1" applyBorder="1" applyAlignment="1">
      <alignment horizontal="center" vertical="center"/>
    </xf>
    <xf numFmtId="14" fontId="19" fillId="0" borderId="1" xfId="15" applyNumberFormat="1" applyFont="1" applyBorder="1" applyAlignment="1">
      <alignment horizontal="left" vertical="center"/>
    </xf>
    <xf numFmtId="4" fontId="19" fillId="3" borderId="1" xfId="56" applyNumberFormat="1" applyFont="1" applyFill="1" applyBorder="1" applyAlignment="1">
      <alignment horizontal="center" vertical="center"/>
    </xf>
    <xf numFmtId="4" fontId="19" fillId="3" borderId="1" xfId="15" applyNumberFormat="1" applyFont="1" applyFill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 wrapText="1"/>
    </xf>
    <xf numFmtId="0" fontId="32" fillId="0" borderId="1" xfId="15" applyFont="1" applyBorder="1" applyAlignment="1">
      <alignment horizontal="left" wrapText="1"/>
    </xf>
    <xf numFmtId="14" fontId="19" fillId="0" borderId="1" xfId="15" applyNumberFormat="1" applyFont="1" applyBorder="1" applyAlignment="1">
      <alignment horizontal="left" wrapText="1"/>
    </xf>
    <xf numFmtId="0" fontId="23" fillId="2" borderId="1" xfId="49" applyFont="1" applyFill="1" applyBorder="1" applyAlignment="1">
      <alignment horizontal="right" wrapText="1"/>
    </xf>
    <xf numFmtId="49" fontId="18" fillId="2" borderId="1" xfId="49" applyNumberFormat="1" applyFont="1" applyFill="1" applyBorder="1" applyAlignment="1">
      <alignment horizontal="right" wrapText="1"/>
    </xf>
    <xf numFmtId="0" fontId="18" fillId="2" borderId="1" xfId="49" applyFont="1" applyFill="1" applyBorder="1"/>
    <xf numFmtId="169" fontId="23" fillId="2" borderId="1" xfId="51" applyNumberFormat="1" applyFont="1" applyFill="1" applyBorder="1" applyAlignment="1">
      <alignment horizontal="right"/>
    </xf>
    <xf numFmtId="49" fontId="25" fillId="2" borderId="1" xfId="49" applyNumberFormat="1" applyFont="1" applyFill="1" applyBorder="1"/>
    <xf numFmtId="14" fontId="19" fillId="0" borderId="1" xfId="15" applyNumberFormat="1" applyFont="1" applyBorder="1" applyAlignment="1">
      <alignment horizontal="center" vertical="center"/>
    </xf>
    <xf numFmtId="14" fontId="19" fillId="0" borderId="1" xfId="15" applyNumberFormat="1" applyFont="1" applyBorder="1" applyAlignment="1">
      <alignment horizontal="center"/>
    </xf>
    <xf numFmtId="14" fontId="19" fillId="0" borderId="1" xfId="15" applyNumberFormat="1" applyFont="1" applyBorder="1" applyAlignment="1">
      <alignment horizontal="left"/>
    </xf>
    <xf numFmtId="0" fontId="32" fillId="0" borderId="2" xfId="0" applyFont="1" applyBorder="1" applyAlignment="1">
      <alignment horizontal="center" vertical="center"/>
    </xf>
    <xf numFmtId="0" fontId="32" fillId="0" borderId="1" xfId="15" applyFont="1" applyBorder="1" applyAlignment="1">
      <alignment horizontal="left" vertical="center" wrapText="1"/>
    </xf>
    <xf numFmtId="14" fontId="0" fillId="0" borderId="0" xfId="0" applyNumberFormat="1"/>
    <xf numFmtId="4" fontId="0" fillId="0" borderId="0" xfId="0" applyNumberFormat="1"/>
    <xf numFmtId="0" fontId="26" fillId="0" borderId="0" xfId="0" applyFont="1"/>
    <xf numFmtId="0" fontId="23" fillId="0" borderId="0" xfId="0" applyFont="1"/>
    <xf numFmtId="0" fontId="19" fillId="0" borderId="0" xfId="0" applyFont="1"/>
    <xf numFmtId="0" fontId="32" fillId="0" borderId="1" xfId="15" applyFont="1" applyBorder="1" applyAlignment="1">
      <alignment horizontal="center" vertical="center" wrapText="1"/>
    </xf>
    <xf numFmtId="4" fontId="23" fillId="0" borderId="0" xfId="49" applyNumberFormat="1" applyFont="1" applyAlignment="1">
      <alignment horizontal="center"/>
    </xf>
    <xf numFmtId="0" fontId="20" fillId="0" borderId="0" xfId="15" applyFont="1" applyAlignment="1">
      <alignment horizontal="left" vertical="top"/>
    </xf>
    <xf numFmtId="0" fontId="23" fillId="0" borderId="0" xfId="15" applyFont="1"/>
    <xf numFmtId="0" fontId="23" fillId="0" borderId="0" xfId="15" applyFont="1" applyAlignment="1">
      <alignment horizontal="left"/>
    </xf>
  </cellXfs>
  <cellStyles count="63">
    <cellStyle name="Millares 10" xfId="34"/>
    <cellStyle name="Millares 11" xfId="36"/>
    <cellStyle name="Millares 12" xfId="38"/>
    <cellStyle name="Millares 13" xfId="48"/>
    <cellStyle name="Millares 13 2" xfId="51"/>
    <cellStyle name="Millares 14" xfId="61"/>
    <cellStyle name="Millares 2" xfId="1"/>
    <cellStyle name="Millares 2 2" xfId="59"/>
    <cellStyle name="Millares 2 3" xfId="58"/>
    <cellStyle name="Millares 3" xfId="8"/>
    <cellStyle name="Millares 3 2" xfId="62"/>
    <cellStyle name="Millares 4" xfId="10"/>
    <cellStyle name="Millares 4 2" xfId="23"/>
    <cellStyle name="Millares 5" xfId="17"/>
    <cellStyle name="Millares 5 2" xfId="42"/>
    <cellStyle name="Millares 6" xfId="19"/>
    <cellStyle name="Millares 7" xfId="5"/>
    <cellStyle name="Millares 7 2" xfId="14"/>
    <cellStyle name="Millares 7 3" xfId="18"/>
    <cellStyle name="Millares 8" xfId="21"/>
    <cellStyle name="Millares 9" xfId="26"/>
    <cellStyle name="Millares_29 feb DESEMBOLSO2004 2 2" xfId="55"/>
    <cellStyle name="Moneda 2" xfId="20"/>
    <cellStyle name="Normal" xfId="0" builtinId="0"/>
    <cellStyle name="Normal 10" xfId="47"/>
    <cellStyle name="Normal 10 2" xfId="49"/>
    <cellStyle name="Normal 11" xfId="57"/>
    <cellStyle name="Normal 2" xfId="2"/>
    <cellStyle name="Normal 2 2" xfId="6"/>
    <cellStyle name="Normal 2 2 2" xfId="15"/>
    <cellStyle name="Normal 2 2 2 2" xfId="40"/>
    <cellStyle name="Normal 2 2 3" xfId="60"/>
    <cellStyle name="Normal 2 3" xfId="4"/>
    <cellStyle name="Normal 2 3 2" xfId="12"/>
    <cellStyle name="Normal 2 3 3" xfId="27"/>
    <cellStyle name="Normal 2 3 4" xfId="29"/>
    <cellStyle name="Normal 2 3 5" xfId="31"/>
    <cellStyle name="Normal 2 3 5 2" xfId="39"/>
    <cellStyle name="Normal 2 3 5 3" xfId="43"/>
    <cellStyle name="Normal 2 3 5 3 2" xfId="52"/>
    <cellStyle name="Normal 2 3 5 4" xfId="45"/>
    <cellStyle name="Normal 2 3 5 4 2" xfId="50"/>
    <cellStyle name="Normal 3" xfId="9"/>
    <cellStyle name="Normal 3 2" xfId="22"/>
    <cellStyle name="Normal 4" xfId="13"/>
    <cellStyle name="Normal 5" xfId="7"/>
    <cellStyle name="Normal 5 2" xfId="16"/>
    <cellStyle name="Normal 5 3" xfId="28"/>
    <cellStyle name="Normal 5 4" xfId="30"/>
    <cellStyle name="Normal 5 5" xfId="32"/>
    <cellStyle name="Normal 5 5 2" xfId="41"/>
    <cellStyle name="Normal 5 5 3" xfId="44"/>
    <cellStyle name="Normal 5 5 3 2" xfId="53"/>
    <cellStyle name="Normal 5 5 4" xfId="46"/>
    <cellStyle name="Normal 5 5 4 2" xfId="54"/>
    <cellStyle name="Normal 6" xfId="25"/>
    <cellStyle name="Normal 7" xfId="33"/>
    <cellStyle name="Normal 8" xfId="35"/>
    <cellStyle name="Normal 9" xfId="37"/>
    <cellStyle name="Porcentaje 2" xfId="56"/>
    <cellStyle name="Porcentual 2" xfId="3"/>
    <cellStyle name="Porcentual 3" xfId="11"/>
    <cellStyle name="Porcentual 3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</xdr:colOff>
      <xdr:row>0</xdr:row>
      <xdr:rowOff>53340</xdr:rowOff>
    </xdr:from>
    <xdr:ext cx="1516380" cy="670560"/>
    <xdr:pic>
      <xdr:nvPicPr>
        <xdr:cNvPr id="9" name="9 Imagen">
          <a:extLst>
            <a:ext uri="{FF2B5EF4-FFF2-40B4-BE49-F238E27FC236}">
              <a16:creationId xmlns:a16="http://schemas.microsoft.com/office/drawing/2014/main" xmlns="" id="{6B3174E3-ACD1-4C58-892D-DBADA92BB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1" y="53340"/>
          <a:ext cx="1516380" cy="670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33</xdr:row>
      <xdr:rowOff>1</xdr:rowOff>
    </xdr:from>
    <xdr:ext cx="1196340" cy="670560"/>
    <xdr:pic>
      <xdr:nvPicPr>
        <xdr:cNvPr id="3" name="9 Imagen">
          <a:extLst>
            <a:ext uri="{FF2B5EF4-FFF2-40B4-BE49-F238E27FC236}">
              <a16:creationId xmlns:a16="http://schemas.microsoft.com/office/drawing/2014/main" xmlns="" id="{62E1BE2F-A143-4B4E-B240-3044025A4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260" y="10568941"/>
          <a:ext cx="1196340" cy="670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F55"/>
  <sheetViews>
    <sheetView tabSelected="1" view="pageBreakPreview" zoomScale="60" zoomScaleNormal="100" workbookViewId="0">
      <selection activeCell="A2" sqref="A2:J2"/>
    </sheetView>
  </sheetViews>
  <sheetFormatPr baseColWidth="10" defaultRowHeight="12.75" x14ac:dyDescent="0.2"/>
  <cols>
    <col min="1" max="1" width="16.28515625" customWidth="1"/>
    <col min="2" max="2" width="36.28515625" customWidth="1"/>
    <col min="3" max="3" width="21.7109375" customWidth="1"/>
    <col min="5" max="5" width="19.7109375" customWidth="1"/>
    <col min="6" max="6" width="15.42578125" customWidth="1"/>
    <col min="7" max="7" width="19.7109375" customWidth="1"/>
    <col min="8" max="8" width="66.140625" customWidth="1"/>
    <col min="9" max="9" width="12.5703125" customWidth="1"/>
    <col min="10" max="10" width="22.28515625" customWidth="1"/>
  </cols>
  <sheetData>
    <row r="1" spans="1:10" ht="33" x14ac:dyDescent="0.2">
      <c r="A1" s="72" t="s">
        <v>23</v>
      </c>
      <c r="B1" s="72"/>
      <c r="C1" s="72"/>
      <c r="D1" s="72"/>
      <c r="E1" s="72"/>
      <c r="F1" s="72"/>
      <c r="G1" s="72"/>
      <c r="H1" s="72"/>
      <c r="I1" s="72"/>
      <c r="J1" s="72"/>
    </row>
    <row r="2" spans="1:10" ht="15.75" x14ac:dyDescent="0.25">
      <c r="A2" s="73" t="s">
        <v>22</v>
      </c>
      <c r="B2" s="73"/>
      <c r="C2" s="73"/>
      <c r="D2" s="73"/>
      <c r="E2" s="73"/>
      <c r="F2" s="73"/>
      <c r="G2" s="73"/>
      <c r="H2" s="73"/>
      <c r="I2" s="73"/>
      <c r="J2" s="73"/>
    </row>
    <row r="3" spans="1:10" ht="15.75" x14ac:dyDescent="0.25">
      <c r="A3" s="5"/>
      <c r="B3" s="74" t="s">
        <v>24</v>
      </c>
      <c r="C3" s="74"/>
      <c r="D3" s="74"/>
      <c r="E3" s="74"/>
      <c r="F3" s="74"/>
      <c r="G3" s="74"/>
      <c r="H3" s="74"/>
      <c r="I3" s="74"/>
      <c r="J3" s="5"/>
    </row>
    <row r="4" spans="1:10" ht="15.75" x14ac:dyDescent="0.25">
      <c r="A4" s="74" t="s">
        <v>25</v>
      </c>
      <c r="B4" s="74"/>
      <c r="C4" s="74"/>
      <c r="D4" s="74"/>
      <c r="E4" s="74"/>
      <c r="F4" s="74"/>
      <c r="G4" s="74"/>
      <c r="H4" s="74"/>
      <c r="I4" s="74"/>
      <c r="J4" s="74"/>
    </row>
    <row r="6" spans="1:10" ht="31.9" customHeight="1" x14ac:dyDescent="0.2">
      <c r="A6" s="38" t="s">
        <v>0</v>
      </c>
      <c r="B6" s="39" t="s">
        <v>1</v>
      </c>
      <c r="C6" s="40" t="s">
        <v>2</v>
      </c>
      <c r="D6" s="41" t="s">
        <v>3</v>
      </c>
      <c r="E6" s="42" t="s">
        <v>4</v>
      </c>
      <c r="F6" s="42" t="s">
        <v>5</v>
      </c>
      <c r="G6" s="42" t="s">
        <v>6</v>
      </c>
      <c r="H6" s="43" t="s">
        <v>7</v>
      </c>
      <c r="I6" s="44" t="s">
        <v>8</v>
      </c>
      <c r="J6" s="43" t="s">
        <v>9</v>
      </c>
    </row>
    <row r="7" spans="1:10" ht="28.9" customHeight="1" x14ac:dyDescent="0.2">
      <c r="A7" s="60" t="s">
        <v>26</v>
      </c>
      <c r="B7" s="45" t="s">
        <v>27</v>
      </c>
      <c r="C7" s="46">
        <v>42071650049</v>
      </c>
      <c r="D7" s="47">
        <v>46104</v>
      </c>
      <c r="E7" s="48">
        <v>147972</v>
      </c>
      <c r="F7" s="49">
        <v>6270</v>
      </c>
      <c r="G7" s="49">
        <v>141702</v>
      </c>
      <c r="H7" s="50" t="s">
        <v>50</v>
      </c>
      <c r="I7" s="45">
        <v>261401</v>
      </c>
      <c r="J7" s="45" t="s">
        <v>61</v>
      </c>
    </row>
    <row r="8" spans="1:10" ht="43.15" customHeight="1" x14ac:dyDescent="0.2">
      <c r="A8" s="61"/>
      <c r="B8" s="45" t="s">
        <v>28</v>
      </c>
      <c r="C8" s="46" t="s">
        <v>29</v>
      </c>
      <c r="D8" s="47">
        <v>46101</v>
      </c>
      <c r="E8" s="48">
        <v>127105.41</v>
      </c>
      <c r="F8" s="49">
        <v>0</v>
      </c>
      <c r="G8" s="49">
        <v>127105.41</v>
      </c>
      <c r="H8" s="51" t="s">
        <v>74</v>
      </c>
      <c r="I8" s="45">
        <v>212206</v>
      </c>
      <c r="J8" s="45" t="s">
        <v>62</v>
      </c>
    </row>
    <row r="9" spans="1:10" ht="37.9" customHeight="1" x14ac:dyDescent="0.2">
      <c r="A9" s="61" t="s">
        <v>30</v>
      </c>
      <c r="B9" s="45" t="s">
        <v>31</v>
      </c>
      <c r="C9" s="46">
        <v>42124494882</v>
      </c>
      <c r="D9" s="47">
        <v>46112</v>
      </c>
      <c r="E9" s="48">
        <v>79768</v>
      </c>
      <c r="F9" s="49"/>
      <c r="G9" s="49">
        <v>79768</v>
      </c>
      <c r="H9" s="52" t="s">
        <v>51</v>
      </c>
      <c r="I9" s="45">
        <v>239201</v>
      </c>
      <c r="J9" s="45" t="s">
        <v>63</v>
      </c>
    </row>
    <row r="10" spans="1:10" ht="37.9" customHeight="1" x14ac:dyDescent="0.2">
      <c r="A10" s="61" t="s">
        <v>32</v>
      </c>
      <c r="B10" s="50" t="s">
        <v>33</v>
      </c>
      <c r="C10" s="46">
        <v>42071667232</v>
      </c>
      <c r="D10" s="47">
        <v>46104</v>
      </c>
      <c r="E10" s="48">
        <v>43019.82</v>
      </c>
      <c r="F10" s="49">
        <v>1824.97</v>
      </c>
      <c r="G10" s="49">
        <v>41194.85</v>
      </c>
      <c r="H10" s="50" t="s">
        <v>52</v>
      </c>
      <c r="I10" s="45">
        <v>235501</v>
      </c>
      <c r="J10" s="45" t="s">
        <v>64</v>
      </c>
    </row>
    <row r="11" spans="1:10" ht="37.9" customHeight="1" x14ac:dyDescent="0.2">
      <c r="A11" s="62" t="s">
        <v>34</v>
      </c>
      <c r="B11" s="50" t="s">
        <v>35</v>
      </c>
      <c r="C11" s="46">
        <v>42071704118</v>
      </c>
      <c r="D11" s="47">
        <v>46104</v>
      </c>
      <c r="E11" s="48">
        <v>39816.300000000003</v>
      </c>
      <c r="F11" s="49">
        <v>1691.25</v>
      </c>
      <c r="G11" s="49">
        <v>38125.050000000003</v>
      </c>
      <c r="H11" s="52" t="s">
        <v>53</v>
      </c>
      <c r="I11" s="45">
        <v>239201</v>
      </c>
      <c r="J11" s="45" t="s">
        <v>65</v>
      </c>
    </row>
    <row r="12" spans="1:10" ht="37.9" customHeight="1" x14ac:dyDescent="0.2">
      <c r="A12" s="62" t="s">
        <v>36</v>
      </c>
      <c r="B12" s="50" t="s">
        <v>37</v>
      </c>
      <c r="C12" s="46">
        <v>42071826891</v>
      </c>
      <c r="D12" s="47">
        <v>46104</v>
      </c>
      <c r="E12" s="48">
        <v>33504.019999999997</v>
      </c>
      <c r="F12" s="49">
        <v>1584.11</v>
      </c>
      <c r="G12" s="49">
        <v>31919.919999999998</v>
      </c>
      <c r="H12" s="50" t="s">
        <v>54</v>
      </c>
      <c r="I12" s="63">
        <v>239301</v>
      </c>
      <c r="J12" s="45" t="s">
        <v>66</v>
      </c>
    </row>
    <row r="13" spans="1:10" ht="37.9" customHeight="1" x14ac:dyDescent="0.2">
      <c r="A13" s="61" t="s">
        <v>38</v>
      </c>
      <c r="B13" s="50" t="s">
        <v>39</v>
      </c>
      <c r="C13" s="46">
        <v>42070336374</v>
      </c>
      <c r="D13" s="47">
        <v>46104</v>
      </c>
      <c r="E13" s="48">
        <v>20790</v>
      </c>
      <c r="F13" s="49">
        <v>1890</v>
      </c>
      <c r="G13" s="49">
        <v>18900</v>
      </c>
      <c r="H13" s="53" t="s">
        <v>55</v>
      </c>
      <c r="I13" s="45">
        <v>227207</v>
      </c>
      <c r="J13" s="45" t="s">
        <v>67</v>
      </c>
    </row>
    <row r="14" spans="1:10" ht="37.9" customHeight="1" x14ac:dyDescent="0.2">
      <c r="A14" s="61" t="s">
        <v>40</v>
      </c>
      <c r="B14" s="50" t="s">
        <v>41</v>
      </c>
      <c r="C14" s="46">
        <v>42071725173</v>
      </c>
      <c r="D14" s="47">
        <v>46104</v>
      </c>
      <c r="E14" s="48">
        <v>11944.31</v>
      </c>
      <c r="F14" s="49"/>
      <c r="G14" s="49">
        <v>11944.31</v>
      </c>
      <c r="H14" s="53" t="s">
        <v>56</v>
      </c>
      <c r="I14" s="45">
        <v>237203</v>
      </c>
      <c r="J14" s="45" t="s">
        <v>68</v>
      </c>
    </row>
    <row r="15" spans="1:10" ht="37.9" customHeight="1" x14ac:dyDescent="0.2">
      <c r="A15" s="61" t="s">
        <v>42</v>
      </c>
      <c r="B15" s="50" t="s">
        <v>43</v>
      </c>
      <c r="C15" s="46">
        <v>42071849079</v>
      </c>
      <c r="D15" s="47">
        <v>46104</v>
      </c>
      <c r="E15" s="48">
        <v>10230.98</v>
      </c>
      <c r="F15" s="49"/>
      <c r="G15" s="49">
        <v>10230.98</v>
      </c>
      <c r="H15" s="64" t="s">
        <v>57</v>
      </c>
      <c r="I15" s="45">
        <v>221301</v>
      </c>
      <c r="J15" s="45" t="s">
        <v>69</v>
      </c>
    </row>
    <row r="16" spans="1:10" ht="37.9" customHeight="1" x14ac:dyDescent="0.2">
      <c r="A16" s="61" t="s">
        <v>44</v>
      </c>
      <c r="B16" s="50" t="s">
        <v>45</v>
      </c>
      <c r="C16" s="46">
        <v>42057490049</v>
      </c>
      <c r="D16" s="47">
        <v>46101</v>
      </c>
      <c r="E16" s="48">
        <v>8250</v>
      </c>
      <c r="F16" s="49">
        <v>750</v>
      </c>
      <c r="G16" s="49">
        <v>7500</v>
      </c>
      <c r="H16" s="53" t="s">
        <v>58</v>
      </c>
      <c r="I16" s="45">
        <v>227208</v>
      </c>
      <c r="J16" s="45" t="s">
        <v>70</v>
      </c>
    </row>
    <row r="17" spans="1:318" ht="37.9" customHeight="1" x14ac:dyDescent="0.2">
      <c r="A17" s="62" t="s">
        <v>46</v>
      </c>
      <c r="B17" s="50" t="s">
        <v>47</v>
      </c>
      <c r="C17" s="46">
        <v>42056129352</v>
      </c>
      <c r="D17" s="47">
        <v>46101</v>
      </c>
      <c r="E17" s="48">
        <v>7700</v>
      </c>
      <c r="F17" s="49">
        <v>700</v>
      </c>
      <c r="G17" s="49">
        <v>7000</v>
      </c>
      <c r="H17" s="50" t="s">
        <v>59</v>
      </c>
      <c r="I17" s="50">
        <v>227204</v>
      </c>
      <c r="J17" s="45" t="s">
        <v>71</v>
      </c>
    </row>
    <row r="18" spans="1:318" ht="37.9" customHeight="1" x14ac:dyDescent="0.2">
      <c r="A18" s="62" t="s">
        <v>48</v>
      </c>
      <c r="B18" s="50" t="s">
        <v>49</v>
      </c>
      <c r="C18" s="46">
        <v>42071754209</v>
      </c>
      <c r="D18" s="47">
        <v>46104</v>
      </c>
      <c r="E18" s="48">
        <v>4680</v>
      </c>
      <c r="F18" s="49">
        <v>234</v>
      </c>
      <c r="G18" s="49">
        <v>4446</v>
      </c>
      <c r="H18" s="50" t="s">
        <v>60</v>
      </c>
      <c r="I18" s="45">
        <v>227206</v>
      </c>
      <c r="J18" s="45" t="s">
        <v>72</v>
      </c>
    </row>
    <row r="19" spans="1:318" ht="30.6" customHeight="1" x14ac:dyDescent="0.2">
      <c r="A19" s="62" t="s">
        <v>10</v>
      </c>
      <c r="B19" s="54" t="s">
        <v>21</v>
      </c>
      <c r="C19" s="46">
        <v>42072709806</v>
      </c>
      <c r="D19" s="47">
        <v>46104</v>
      </c>
      <c r="E19" s="48"/>
      <c r="F19" s="49"/>
      <c r="G19" s="49">
        <v>14944.330000000002</v>
      </c>
      <c r="H19" s="52" t="s">
        <v>11</v>
      </c>
      <c r="I19" s="45">
        <v>228801</v>
      </c>
      <c r="J19" s="45" t="s">
        <v>73</v>
      </c>
    </row>
    <row r="20" spans="1:318" ht="35.450000000000003" customHeight="1" x14ac:dyDescent="0.2">
      <c r="A20" s="62" t="s">
        <v>12</v>
      </c>
      <c r="B20" s="54" t="s">
        <v>20</v>
      </c>
      <c r="C20" s="46"/>
      <c r="D20" s="47"/>
      <c r="E20" s="48">
        <v>1034.76</v>
      </c>
      <c r="F20" s="49"/>
      <c r="G20" s="49">
        <v>1034.76</v>
      </c>
      <c r="H20" s="52" t="s">
        <v>13</v>
      </c>
      <c r="I20" s="45">
        <v>228201</v>
      </c>
      <c r="J20" s="45" t="s">
        <v>14</v>
      </c>
    </row>
    <row r="21" spans="1:318" ht="20.25" x14ac:dyDescent="0.3">
      <c r="A21" s="59"/>
      <c r="B21" s="55" t="s">
        <v>15</v>
      </c>
      <c r="C21" s="56"/>
      <c r="D21" s="57"/>
      <c r="E21" s="58">
        <f>SUM(E7:E20)</f>
        <v>535815.60000000009</v>
      </c>
      <c r="F21" s="58">
        <f>SUM(F7:F20)</f>
        <v>14944.330000000002</v>
      </c>
      <c r="G21" s="58">
        <f>+E21</f>
        <v>535815.60000000009</v>
      </c>
      <c r="H21" s="8"/>
      <c r="I21" s="9"/>
      <c r="J21" s="9"/>
    </row>
    <row r="22" spans="1:318" ht="15" x14ac:dyDescent="0.25">
      <c r="A22" s="10"/>
      <c r="B22" s="11"/>
      <c r="C22" s="12"/>
      <c r="D22" s="7"/>
      <c r="E22" s="13"/>
      <c r="F22" s="13"/>
      <c r="G22" s="13"/>
      <c r="H22" s="14"/>
      <c r="I22" s="7"/>
      <c r="J22" s="7"/>
    </row>
    <row r="23" spans="1:318" ht="15" x14ac:dyDescent="0.25">
      <c r="A23" s="10"/>
      <c r="B23" s="11"/>
      <c r="C23" s="12"/>
      <c r="D23" s="7"/>
      <c r="E23" s="13"/>
      <c r="F23" s="13"/>
      <c r="G23" s="13"/>
      <c r="H23" s="14"/>
      <c r="I23" s="7"/>
      <c r="J23" s="7"/>
    </row>
    <row r="24" spans="1:318" ht="15.75" x14ac:dyDescent="0.25">
      <c r="A24" s="16"/>
      <c r="B24" s="17"/>
      <c r="C24" s="18"/>
      <c r="D24" s="18"/>
      <c r="E24" s="19"/>
      <c r="F24" s="20"/>
      <c r="G24" s="21"/>
      <c r="H24" s="20"/>
      <c r="I24" s="3"/>
      <c r="J24" s="3"/>
    </row>
    <row r="25" spans="1:318" ht="15.75" x14ac:dyDescent="0.25">
      <c r="A25" s="22"/>
      <c r="B25" s="23" t="s">
        <v>16</v>
      </c>
      <c r="C25" s="22"/>
      <c r="D25" s="22"/>
      <c r="E25" s="24"/>
      <c r="F25" s="25"/>
      <c r="G25" s="23" t="s">
        <v>17</v>
      </c>
      <c r="H25" s="23"/>
      <c r="I25" s="26"/>
      <c r="J25" s="15"/>
    </row>
    <row r="26" spans="1:318" ht="15.75" x14ac:dyDescent="0.25">
      <c r="A26" s="22"/>
      <c r="B26" s="23" t="s">
        <v>18</v>
      </c>
      <c r="C26" s="22"/>
      <c r="D26" s="28"/>
      <c r="E26" s="24"/>
      <c r="F26" s="25"/>
      <c r="G26" s="23" t="s">
        <v>19</v>
      </c>
      <c r="H26" s="23"/>
      <c r="I26" s="26"/>
      <c r="J26" s="15"/>
    </row>
    <row r="27" spans="1:318" ht="15.75" x14ac:dyDescent="0.25">
      <c r="A27" s="1"/>
      <c r="B27" s="29"/>
      <c r="C27" s="30"/>
      <c r="D27" s="31"/>
      <c r="E27" s="71"/>
      <c r="F27" s="71"/>
      <c r="G27" s="71"/>
      <c r="H27" s="32"/>
      <c r="I27" s="4"/>
      <c r="J27" s="4"/>
    </row>
    <row r="28" spans="1:318" ht="15" x14ac:dyDescent="0.25">
      <c r="A28" s="1"/>
      <c r="B28" s="33"/>
      <c r="C28" s="30"/>
      <c r="D28" s="6"/>
      <c r="E28" s="34"/>
      <c r="F28" s="35"/>
      <c r="G28" s="35"/>
      <c r="H28" s="36"/>
      <c r="I28" s="4"/>
      <c r="J28" s="4"/>
    </row>
    <row r="29" spans="1:318" ht="15" x14ac:dyDescent="0.25">
      <c r="A29" s="1"/>
      <c r="B29" s="33"/>
      <c r="C29" s="30"/>
      <c r="D29" s="4"/>
      <c r="E29" s="37"/>
      <c r="F29" s="27"/>
      <c r="G29" s="27"/>
      <c r="H29" s="2"/>
      <c r="I29" s="4"/>
      <c r="J29" s="4"/>
    </row>
    <row r="31" spans="1:318" x14ac:dyDescent="0.2">
      <c r="AZ31" t="s">
        <v>75</v>
      </c>
      <c r="CD31" t="s">
        <v>0</v>
      </c>
      <c r="CE31" t="s">
        <v>1</v>
      </c>
      <c r="CF31" t="s">
        <v>2</v>
      </c>
      <c r="CG31" t="s">
        <v>3</v>
      </c>
      <c r="CH31" t="s">
        <v>4</v>
      </c>
      <c r="CI31" t="s">
        <v>5</v>
      </c>
      <c r="CJ31" t="s">
        <v>6</v>
      </c>
      <c r="CK31" t="s">
        <v>7</v>
      </c>
      <c r="CL31" t="s">
        <v>8</v>
      </c>
      <c r="CM31" t="s">
        <v>9</v>
      </c>
      <c r="CN31" t="s">
        <v>76</v>
      </c>
      <c r="CO31" t="s">
        <v>77</v>
      </c>
      <c r="CP31">
        <v>41132731600</v>
      </c>
      <c r="CQ31" s="65">
        <v>45979</v>
      </c>
      <c r="CR31" s="66">
        <v>105767.9</v>
      </c>
      <c r="CS31">
        <v>295.91000000000003</v>
      </c>
      <c r="CT31" s="66">
        <v>105471.99</v>
      </c>
      <c r="CU31" t="s">
        <v>78</v>
      </c>
      <c r="CV31">
        <v>5</v>
      </c>
      <c r="CW31" t="s">
        <v>79</v>
      </c>
      <c r="CX31" t="s">
        <v>32</v>
      </c>
      <c r="CY31" t="s">
        <v>80</v>
      </c>
      <c r="CZ31">
        <v>41132758342</v>
      </c>
      <c r="DA31" s="65">
        <v>45979</v>
      </c>
      <c r="DB31" s="66">
        <v>79413.37</v>
      </c>
      <c r="DC31" s="66">
        <v>3662.77</v>
      </c>
      <c r="DD31" s="66">
        <v>75750.600000000006</v>
      </c>
      <c r="DE31" t="s">
        <v>81</v>
      </c>
      <c r="DF31">
        <v>5</v>
      </c>
      <c r="DG31" t="s">
        <v>82</v>
      </c>
      <c r="DH31" t="s">
        <v>83</v>
      </c>
      <c r="DI31" t="s">
        <v>84</v>
      </c>
      <c r="DJ31">
        <v>41132795157</v>
      </c>
      <c r="DK31" s="65">
        <v>45979</v>
      </c>
      <c r="DL31" s="66">
        <v>24200.01</v>
      </c>
      <c r="DM31" s="66">
        <v>1025.42</v>
      </c>
      <c r="DN31" s="66">
        <v>23174.59</v>
      </c>
      <c r="DO31" t="s">
        <v>85</v>
      </c>
      <c r="DP31">
        <v>5</v>
      </c>
      <c r="DQ31" t="s">
        <v>86</v>
      </c>
      <c r="DR31" t="s">
        <v>87</v>
      </c>
      <c r="DS31" t="s">
        <v>88</v>
      </c>
      <c r="DT31">
        <v>41132852201</v>
      </c>
      <c r="DU31" s="65">
        <v>45979</v>
      </c>
      <c r="DV31" s="66">
        <v>12913.66</v>
      </c>
      <c r="DX31" s="66">
        <v>12913.66</v>
      </c>
      <c r="DY31" t="s">
        <v>89</v>
      </c>
      <c r="DZ31">
        <v>5</v>
      </c>
      <c r="EA31" t="s">
        <v>90</v>
      </c>
      <c r="EB31" t="s">
        <v>91</v>
      </c>
      <c r="EC31" t="s">
        <v>92</v>
      </c>
      <c r="ED31">
        <v>41132876706</v>
      </c>
      <c r="EE31" s="65">
        <v>45979</v>
      </c>
      <c r="EF31" s="66">
        <v>12106.17</v>
      </c>
      <c r="EG31">
        <v>605.30999999999995</v>
      </c>
      <c r="EH31" s="66">
        <v>11500.86</v>
      </c>
      <c r="EI31" t="s">
        <v>93</v>
      </c>
      <c r="EJ31">
        <v>5</v>
      </c>
      <c r="EK31" t="s">
        <v>94</v>
      </c>
      <c r="EL31" t="s">
        <v>95</v>
      </c>
      <c r="EM31" t="s">
        <v>96</v>
      </c>
      <c r="EN31">
        <v>41132903156</v>
      </c>
      <c r="EO31" s="65">
        <v>45979</v>
      </c>
      <c r="EP31" s="66">
        <v>10559.94</v>
      </c>
      <c r="EQ31">
        <v>528</v>
      </c>
      <c r="ER31" s="66">
        <v>10031.94</v>
      </c>
      <c r="ES31" t="s">
        <v>97</v>
      </c>
      <c r="ET31">
        <v>5</v>
      </c>
      <c r="EU31" t="s">
        <v>98</v>
      </c>
      <c r="EV31" t="s">
        <v>99</v>
      </c>
      <c r="EW31" t="s">
        <v>100</v>
      </c>
      <c r="EX31">
        <v>41132916548</v>
      </c>
      <c r="EY31" s="65">
        <v>45979</v>
      </c>
      <c r="EZ31" s="66">
        <v>10000</v>
      </c>
      <c r="FA31" s="66">
        <v>1000</v>
      </c>
      <c r="FB31" s="66">
        <v>9000</v>
      </c>
      <c r="FC31" t="s">
        <v>101</v>
      </c>
      <c r="FD31">
        <v>5</v>
      </c>
      <c r="FE31" t="s">
        <v>102</v>
      </c>
      <c r="FF31" t="s">
        <v>103</v>
      </c>
      <c r="FG31" t="s">
        <v>104</v>
      </c>
      <c r="FH31">
        <v>41132934832</v>
      </c>
      <c r="FI31" s="65">
        <v>45979</v>
      </c>
      <c r="FJ31" s="66">
        <v>4400</v>
      </c>
      <c r="FL31" s="66">
        <v>4400</v>
      </c>
      <c r="FM31" t="s">
        <v>105</v>
      </c>
      <c r="FN31">
        <v>13</v>
      </c>
      <c r="FO31" t="s">
        <v>106</v>
      </c>
      <c r="FP31" t="s">
        <v>107</v>
      </c>
      <c r="FQ31" t="s">
        <v>108</v>
      </c>
      <c r="FR31">
        <v>41132965523</v>
      </c>
      <c r="FS31" s="65">
        <v>45979</v>
      </c>
      <c r="FT31" s="66">
        <v>3900</v>
      </c>
      <c r="FV31" s="66">
        <v>3900</v>
      </c>
      <c r="FW31" t="s">
        <v>109</v>
      </c>
      <c r="FX31">
        <v>13</v>
      </c>
      <c r="FY31" t="s">
        <v>106</v>
      </c>
      <c r="FZ31" t="s">
        <v>110</v>
      </c>
      <c r="GA31" t="s">
        <v>111</v>
      </c>
      <c r="GB31">
        <v>41132977874</v>
      </c>
      <c r="GC31" s="65">
        <v>45979</v>
      </c>
      <c r="GD31" s="66">
        <v>3820</v>
      </c>
      <c r="GF31" s="66">
        <v>3820</v>
      </c>
      <c r="GG31" t="s">
        <v>112</v>
      </c>
      <c r="GH31">
        <v>13</v>
      </c>
      <c r="GI31" t="s">
        <v>106</v>
      </c>
      <c r="GJ31" t="s">
        <v>113</v>
      </c>
      <c r="GK31" t="s">
        <v>114</v>
      </c>
      <c r="GL31">
        <v>41133167480</v>
      </c>
      <c r="GM31" s="65">
        <v>45979</v>
      </c>
      <c r="GN31" s="66">
        <v>3012.5</v>
      </c>
      <c r="GP31" s="66">
        <v>3012.5</v>
      </c>
      <c r="GQ31" t="s">
        <v>115</v>
      </c>
      <c r="GR31">
        <v>13</v>
      </c>
      <c r="GS31" t="s">
        <v>106</v>
      </c>
      <c r="GT31" t="s">
        <v>116</v>
      </c>
      <c r="GU31" t="s">
        <v>117</v>
      </c>
      <c r="GV31">
        <v>41133181763</v>
      </c>
      <c r="GW31" s="65">
        <v>45979</v>
      </c>
      <c r="GX31" s="66">
        <v>2000</v>
      </c>
      <c r="GZ31" s="66">
        <v>2000</v>
      </c>
      <c r="HA31" t="s">
        <v>118</v>
      </c>
      <c r="HB31">
        <v>13</v>
      </c>
      <c r="HC31" t="s">
        <v>106</v>
      </c>
      <c r="HD31" t="s">
        <v>119</v>
      </c>
      <c r="HE31" t="s">
        <v>120</v>
      </c>
      <c r="HF31">
        <v>41133224463</v>
      </c>
      <c r="HG31" s="65">
        <v>45979</v>
      </c>
      <c r="HH31" s="66">
        <v>1200</v>
      </c>
      <c r="HJ31" s="66">
        <v>1200</v>
      </c>
      <c r="HK31" t="s">
        <v>121</v>
      </c>
      <c r="HL31">
        <v>13</v>
      </c>
      <c r="HM31" t="s">
        <v>106</v>
      </c>
      <c r="HN31" t="s">
        <v>122</v>
      </c>
      <c r="HO31" t="s">
        <v>123</v>
      </c>
      <c r="HP31">
        <v>41133252391</v>
      </c>
      <c r="HQ31" s="65">
        <v>45979</v>
      </c>
      <c r="HR31" s="66">
        <v>1050</v>
      </c>
      <c r="HT31" s="66">
        <v>1050</v>
      </c>
      <c r="HU31" t="s">
        <v>124</v>
      </c>
      <c r="HV31">
        <v>13</v>
      </c>
      <c r="HW31" t="s">
        <v>106</v>
      </c>
      <c r="HX31" t="s">
        <v>10</v>
      </c>
      <c r="HY31" t="s">
        <v>125</v>
      </c>
      <c r="HZ31">
        <v>41133367697</v>
      </c>
      <c r="IA31" s="65">
        <v>45979</v>
      </c>
      <c r="ID31" s="66">
        <v>7117.41</v>
      </c>
      <c r="IE31" t="s">
        <v>126</v>
      </c>
      <c r="IF31">
        <v>10</v>
      </c>
      <c r="IG31" t="s">
        <v>127</v>
      </c>
      <c r="IH31" t="s">
        <v>12</v>
      </c>
      <c r="II31" t="s">
        <v>20</v>
      </c>
      <c r="IL31">
        <v>654.20000000000005</v>
      </c>
      <c r="IN31">
        <v>654.20000000000005</v>
      </c>
      <c r="IO31" t="s">
        <v>128</v>
      </c>
      <c r="IP31">
        <v>22</v>
      </c>
      <c r="IQ31" t="s">
        <v>14</v>
      </c>
      <c r="IR31" t="s">
        <v>129</v>
      </c>
      <c r="IV31" s="66">
        <v>274997.75</v>
      </c>
      <c r="IW31" s="66">
        <v>7117.41</v>
      </c>
      <c r="IX31" s="66">
        <v>274997.75</v>
      </c>
      <c r="LA31" t="s">
        <v>130</v>
      </c>
      <c r="LF31" t="s">
        <v>17</v>
      </c>
    </row>
    <row r="32" spans="1:318" x14ac:dyDescent="0.2">
      <c r="AD32" t="s">
        <v>75</v>
      </c>
    </row>
    <row r="33" spans="1:10" ht="15.75" x14ac:dyDescent="0.25">
      <c r="H33" s="68" t="s">
        <v>131</v>
      </c>
    </row>
    <row r="34" spans="1:10" ht="15" x14ac:dyDescent="0.25">
      <c r="H34" s="67" t="s">
        <v>132</v>
      </c>
    </row>
    <row r="35" spans="1:10" ht="15" x14ac:dyDescent="0.25">
      <c r="H35" s="67" t="s">
        <v>133</v>
      </c>
    </row>
    <row r="36" spans="1:10" x14ac:dyDescent="0.2">
      <c r="H36" s="69" t="s">
        <v>134</v>
      </c>
    </row>
    <row r="39" spans="1:10" ht="31.5" x14ac:dyDescent="0.2">
      <c r="A39" s="38" t="s">
        <v>0</v>
      </c>
      <c r="B39" s="39" t="s">
        <v>1</v>
      </c>
      <c r="C39" s="40" t="s">
        <v>2</v>
      </c>
      <c r="D39" s="41" t="s">
        <v>3</v>
      </c>
      <c r="E39" s="42" t="s">
        <v>4</v>
      </c>
      <c r="F39" s="42" t="s">
        <v>5</v>
      </c>
      <c r="G39" s="42" t="s">
        <v>6</v>
      </c>
      <c r="H39" s="43" t="s">
        <v>7</v>
      </c>
      <c r="I39" s="44" t="s">
        <v>8</v>
      </c>
      <c r="J39" s="43" t="s">
        <v>9</v>
      </c>
    </row>
    <row r="40" spans="1:10" x14ac:dyDescent="0.2">
      <c r="A40" s="60" t="s">
        <v>32</v>
      </c>
      <c r="B40" s="45" t="s">
        <v>33</v>
      </c>
      <c r="C40" s="46">
        <v>42123182024</v>
      </c>
      <c r="D40" s="60">
        <v>46112</v>
      </c>
      <c r="E40" s="48">
        <v>129729.48</v>
      </c>
      <c r="F40" s="49">
        <v>6136.73</v>
      </c>
      <c r="G40" s="49">
        <v>123592.75</v>
      </c>
      <c r="H40" s="50" t="s">
        <v>135</v>
      </c>
      <c r="I40" s="45">
        <v>231101</v>
      </c>
      <c r="J40" s="45" t="s">
        <v>145</v>
      </c>
    </row>
    <row r="41" spans="1:10" x14ac:dyDescent="0.2">
      <c r="A41" s="60" t="s">
        <v>76</v>
      </c>
      <c r="B41" s="45" t="s">
        <v>136</v>
      </c>
      <c r="C41" s="46">
        <v>42123232943</v>
      </c>
      <c r="D41" s="60">
        <v>46112</v>
      </c>
      <c r="E41" s="48">
        <v>95395</v>
      </c>
      <c r="F41" s="49"/>
      <c r="G41" s="49">
        <v>95395</v>
      </c>
      <c r="H41" s="52" t="s">
        <v>137</v>
      </c>
      <c r="I41" s="45">
        <v>237102</v>
      </c>
      <c r="J41" s="45" t="s">
        <v>146</v>
      </c>
    </row>
    <row r="42" spans="1:10" x14ac:dyDescent="0.2">
      <c r="A42" s="60" t="s">
        <v>87</v>
      </c>
      <c r="B42" s="45" t="s">
        <v>138</v>
      </c>
      <c r="C42" s="46">
        <v>42123276271</v>
      </c>
      <c r="D42" s="60">
        <v>46112</v>
      </c>
      <c r="E42" s="48">
        <v>44756</v>
      </c>
      <c r="F42" s="49"/>
      <c r="G42" s="49">
        <v>44756</v>
      </c>
      <c r="H42" s="52" t="s">
        <v>139</v>
      </c>
      <c r="I42" s="45">
        <v>234101</v>
      </c>
      <c r="J42" s="45" t="s">
        <v>147</v>
      </c>
    </row>
    <row r="43" spans="1:10" ht="25.5" x14ac:dyDescent="0.2">
      <c r="A43" s="60" t="s">
        <v>116</v>
      </c>
      <c r="B43" s="50" t="s">
        <v>117</v>
      </c>
      <c r="C43" s="46">
        <v>42123316585</v>
      </c>
      <c r="D43" s="60">
        <v>46112</v>
      </c>
      <c r="E43" s="48">
        <v>1662.5</v>
      </c>
      <c r="F43" s="49"/>
      <c r="G43" s="49">
        <v>1662.5</v>
      </c>
      <c r="H43" s="50" t="s">
        <v>140</v>
      </c>
      <c r="I43" s="45">
        <v>223101</v>
      </c>
      <c r="J43" s="45" t="s">
        <v>106</v>
      </c>
    </row>
    <row r="44" spans="1:10" x14ac:dyDescent="0.2">
      <c r="A44" s="60" t="s">
        <v>141</v>
      </c>
      <c r="B44" s="50" t="s">
        <v>142</v>
      </c>
      <c r="C44" s="46">
        <v>42123351458</v>
      </c>
      <c r="D44" s="60">
        <v>46112</v>
      </c>
      <c r="E44" s="48">
        <v>1662.5</v>
      </c>
      <c r="F44" s="49"/>
      <c r="G44" s="49">
        <v>1662.5</v>
      </c>
      <c r="H44" s="52" t="s">
        <v>140</v>
      </c>
      <c r="I44" s="45">
        <v>223101</v>
      </c>
      <c r="J44" s="45" t="s">
        <v>106</v>
      </c>
    </row>
    <row r="45" spans="1:10" ht="25.5" x14ac:dyDescent="0.2">
      <c r="A45" s="60" t="s">
        <v>110</v>
      </c>
      <c r="B45" s="50" t="s">
        <v>143</v>
      </c>
      <c r="C45" s="46">
        <v>42123390627</v>
      </c>
      <c r="D45" s="60">
        <v>46112</v>
      </c>
      <c r="E45" s="48">
        <v>812.5</v>
      </c>
      <c r="F45" s="49"/>
      <c r="G45" s="49">
        <v>812.5</v>
      </c>
      <c r="H45" s="50" t="s">
        <v>144</v>
      </c>
      <c r="I45" s="63">
        <v>223101</v>
      </c>
      <c r="J45" s="45" t="s">
        <v>106</v>
      </c>
    </row>
    <row r="46" spans="1:10" x14ac:dyDescent="0.2">
      <c r="A46" s="60" t="s">
        <v>10</v>
      </c>
      <c r="B46" s="50" t="s">
        <v>125</v>
      </c>
      <c r="C46" s="46">
        <v>42124170040</v>
      </c>
      <c r="D46" s="60">
        <v>46112</v>
      </c>
      <c r="E46" s="48"/>
      <c r="F46" s="49"/>
      <c r="G46" s="49">
        <v>6136.73</v>
      </c>
      <c r="H46" s="70" t="s">
        <v>11</v>
      </c>
      <c r="I46" s="45">
        <v>228801</v>
      </c>
      <c r="J46" s="45" t="s">
        <v>148</v>
      </c>
    </row>
    <row r="47" spans="1:10" x14ac:dyDescent="0.2">
      <c r="A47" s="60" t="s">
        <v>12</v>
      </c>
      <c r="B47" s="50" t="s">
        <v>20</v>
      </c>
      <c r="C47" s="46"/>
      <c r="D47" s="60"/>
      <c r="E47" s="48">
        <v>981.2</v>
      </c>
      <c r="F47" s="49"/>
      <c r="G47" s="49">
        <v>981.2</v>
      </c>
      <c r="H47" s="70" t="s">
        <v>13</v>
      </c>
      <c r="I47" s="45">
        <v>228201</v>
      </c>
      <c r="J47" s="45" t="s">
        <v>14</v>
      </c>
    </row>
    <row r="48" spans="1:10" ht="20.25" x14ac:dyDescent="0.3">
      <c r="A48" s="59"/>
      <c r="B48" s="55" t="s">
        <v>15</v>
      </c>
      <c r="C48" s="56"/>
      <c r="D48" s="57"/>
      <c r="E48" s="58">
        <f>SUM(E40:E47)</f>
        <v>274999.18</v>
      </c>
      <c r="F48" s="58">
        <f>SUM(F40:F47)</f>
        <v>6136.73</v>
      </c>
      <c r="G48" s="58">
        <f>+E48</f>
        <v>274999.18</v>
      </c>
      <c r="H48" s="8"/>
      <c r="I48" s="9"/>
      <c r="J48" s="9"/>
    </row>
    <row r="49" spans="1:10" ht="15" x14ac:dyDescent="0.25">
      <c r="A49" s="10"/>
      <c r="B49" s="11"/>
      <c r="C49" s="12"/>
      <c r="D49" s="7"/>
      <c r="E49" s="13"/>
      <c r="F49" s="13"/>
      <c r="G49" s="13"/>
      <c r="H49" s="14"/>
      <c r="I49" s="7"/>
      <c r="J49" s="7"/>
    </row>
    <row r="50" spans="1:10" ht="15" x14ac:dyDescent="0.25">
      <c r="A50" s="10"/>
      <c r="B50" s="11"/>
      <c r="C50" s="12"/>
      <c r="D50" s="7"/>
      <c r="E50" s="13"/>
      <c r="F50" s="13"/>
      <c r="G50" s="13"/>
      <c r="H50" s="14"/>
      <c r="I50" s="7"/>
      <c r="J50" s="7"/>
    </row>
    <row r="51" spans="1:10" ht="15.75" x14ac:dyDescent="0.25">
      <c r="A51" s="16"/>
      <c r="B51" s="17"/>
      <c r="C51" s="18"/>
      <c r="D51" s="18"/>
      <c r="E51" s="19"/>
      <c r="F51" s="20"/>
      <c r="G51" s="21"/>
      <c r="H51" s="20"/>
      <c r="I51" s="3"/>
      <c r="J51" s="3"/>
    </row>
    <row r="52" spans="1:10" ht="15.75" x14ac:dyDescent="0.25">
      <c r="A52" s="22"/>
      <c r="B52" s="23" t="s">
        <v>16</v>
      </c>
      <c r="C52" s="22"/>
      <c r="D52" s="22"/>
      <c r="E52" s="24"/>
      <c r="F52" s="25"/>
      <c r="G52" s="23" t="s">
        <v>17</v>
      </c>
      <c r="H52" s="23"/>
      <c r="I52" s="26"/>
      <c r="J52" s="15"/>
    </row>
    <row r="53" spans="1:10" ht="15.75" x14ac:dyDescent="0.25">
      <c r="A53" s="22"/>
      <c r="B53" s="23" t="s">
        <v>18</v>
      </c>
      <c r="C53" s="22"/>
      <c r="D53" s="28"/>
      <c r="E53" s="24"/>
      <c r="F53" s="25"/>
      <c r="G53" s="23" t="s">
        <v>19</v>
      </c>
      <c r="H53" s="23"/>
      <c r="I53" s="26"/>
      <c r="J53" s="15"/>
    </row>
    <row r="54" spans="1:10" ht="15.75" x14ac:dyDescent="0.25">
      <c r="A54" s="1"/>
      <c r="B54" s="29"/>
      <c r="C54" s="30"/>
      <c r="D54" s="31"/>
      <c r="E54" s="71"/>
      <c r="F54" s="71"/>
      <c r="G54" s="71"/>
      <c r="H54" s="32"/>
      <c r="I54" s="4"/>
      <c r="J54" s="4"/>
    </row>
    <row r="55" spans="1:10" ht="15" x14ac:dyDescent="0.25">
      <c r="A55" s="1"/>
      <c r="B55" s="33"/>
      <c r="C55" s="30"/>
      <c r="D55" s="6"/>
      <c r="E55" s="34"/>
      <c r="F55" s="35"/>
      <c r="G55" s="35"/>
      <c r="H55" s="36"/>
      <c r="I55" s="4"/>
      <c r="J55" s="4"/>
    </row>
  </sheetData>
  <mergeCells count="6">
    <mergeCell ref="E54:G54"/>
    <mergeCell ref="A1:J1"/>
    <mergeCell ref="A2:J2"/>
    <mergeCell ref="B3:I3"/>
    <mergeCell ref="A4:J4"/>
    <mergeCell ref="E27:G27"/>
  </mergeCells>
  <pageMargins left="0.70866141732283472" right="0.70866141732283472" top="0.74803149606299213" bottom="0.74803149606299213" header="0.31496062992125984" footer="0.31496062992125984"/>
  <pageSetup scale="50" orientation="landscape" horizontalDpi="0" verticalDpi="0" r:id="rId1"/>
  <rowBreaks count="1" manualBreakCount="1">
    <brk id="29" max="16383" man="1"/>
  </rowBreaks>
  <colBreaks count="1" manualBreakCount="1">
    <brk id="10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MARZO-2026</vt:lpstr>
    </vt:vector>
  </TitlesOfParts>
  <Company>RevolucionUnattended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Luffi</cp:lastModifiedBy>
  <cp:lastPrinted>2026-04-08T15:21:16Z</cp:lastPrinted>
  <dcterms:created xsi:type="dcterms:W3CDTF">2021-02-04T18:18:52Z</dcterms:created>
  <dcterms:modified xsi:type="dcterms:W3CDTF">2026-04-08T15:21:20Z</dcterms:modified>
</cp:coreProperties>
</file>